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Ліки не НП 8 спец+ТКМ (6 лотів)\"/>
    </mc:Choice>
  </mc:AlternateContent>
  <xr:revisionPtr revIDLastSave="0" documentId="8_{B57F4A5C-20FB-46B2-971F-9F439789EAF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J4" i="1" s="1"/>
  <c r="H5" i="1"/>
  <c r="J5" i="1" s="1"/>
  <c r="H6" i="1"/>
  <c r="J6" i="1" s="1"/>
  <c r="H7" i="1"/>
  <c r="J7" i="1" s="1"/>
  <c r="H8" i="1"/>
  <c r="J8" i="1" s="1"/>
  <c r="H3" i="1"/>
  <c r="J3" i="1" s="1"/>
  <c r="J9" i="1" l="1"/>
</calcChain>
</file>

<file path=xl/sharedStrings.xml><?xml version="1.0" encoding="utf-8"?>
<sst xmlns="http://schemas.openxmlformats.org/spreadsheetml/2006/main" count="36" uniqueCount="33">
  <si>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</si>
  <si>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</si>
  <si>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</si>
  <si>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</si>
  <si>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</si>
  <si>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</si>
  <si>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</si>
  <si>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</si>
  <si>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</si>
  <si>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</si>
  <si>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</si>
  <si>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Antithrombin III</t>
  </si>
  <si>
    <t>порошок та розчинник для розчину для інфузій, 50 МО/мл; 1 флакон з порошком (500 МО) та 1 флакон з розчинником (10 мл)</t>
  </si>
  <si>
    <t>Атенатив 500 МО</t>
  </si>
  <si>
    <t>Валганцикловір (Valganciclovir)*</t>
  </si>
  <si>
    <t>таблетка по 450 мг</t>
  </si>
  <si>
    <t>Вальцит</t>
  </si>
  <si>
    <t>Octreotide</t>
  </si>
  <si>
    <t xml:space="preserve">розчин для ін'єкцій, по 0,05 мг/мл по 1 мл в ампулі </t>
  </si>
  <si>
    <t>Октреотид-МБ</t>
  </si>
  <si>
    <t xml:space="preserve"> Comb drug</t>
  </si>
  <si>
    <t xml:space="preserve">емульсія для інфузій: по 1500 мл у трикамерному пластиковому пакеті в захисній оболонці </t>
  </si>
  <si>
    <t>Олімель N4E</t>
  </si>
  <si>
    <t>емульсія для інфузій: по 1000 мл у трикамерному пластиковому пакеті в захисній оболонці</t>
  </si>
  <si>
    <t>Олімель N7E</t>
  </si>
  <si>
    <t>Dexketoprofen</t>
  </si>
  <si>
    <t>розчин для ін’єкцій/інфузій, 50 мг/ 2 мл; по 2 мл в ампулі</t>
  </si>
  <si>
    <t>ДЕКСАЛГІН® ІН'ЄКТ</t>
  </si>
  <si>
    <t>фл</t>
  </si>
  <si>
    <t>таб</t>
  </si>
  <si>
    <t>амп</t>
  </si>
  <si>
    <t>пакет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</si>
  <si>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- 6 лотів) </t>
    </r>
    <r>
      <rPr>
        <b/>
        <u/>
        <sz val="16"/>
        <color theme="1"/>
        <rFont val="Times New Roman"/>
        <family val="1"/>
        <charset val="204"/>
      </rPr>
      <t>ліки не НП 8</t>
    </r>
    <r>
      <rPr>
        <b/>
        <sz val="14"/>
        <color theme="1"/>
        <rFont val="Times New Roman"/>
        <family val="1"/>
        <charset val="204"/>
      </rPr>
      <t xml:space="preserve"> (відкриті торги з особливістю) спец+ТКМ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</si>
</sst>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9"/>
  <sheetViews>
    <sheetView tabSelected="1" workbookViewId="0">
      <selection activeCell="O3" sqref="O3"/>
    </sheetView>
  </sheetViews>
  <sheetFormatPr defaultRowHeight="15" x14ac:dyDescent="0.25"/>
  <cols>
    <col min="1" max="1" width="4.5703125" customWidth="1"/>
    <col min="2" max="2" width="15.7109375" customWidth="1"/>
    <col min="3" max="3" width="39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1.5" customHeight="1" x14ac:dyDescent="0.25">
      <c r="A1" s="13" t="s">
        <v>32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2.75" customHeight="1" x14ac:dyDescent="0.25">
      <c r="A3" s="6">
        <v>1</v>
      </c>
      <c r="B3" s="6" t="s">
        <v>11</v>
      </c>
      <c r="C3" s="7" t="s">
        <v>12</v>
      </c>
      <c r="D3" s="7" t="s">
        <v>13</v>
      </c>
      <c r="E3" s="7" t="s">
        <v>28</v>
      </c>
      <c r="F3" s="11">
        <v>100.24586436768365</v>
      </c>
      <c r="G3" s="7">
        <v>100</v>
      </c>
      <c r="H3" s="9">
        <f>F3+G3</f>
        <v>200.24586436768365</v>
      </c>
      <c r="I3" s="7">
        <v>8276.74</v>
      </c>
      <c r="J3" s="7">
        <f>H3*I3</f>
        <v>1657382.9554465821</v>
      </c>
    </row>
    <row r="4" spans="1:10" ht="24" customHeight="1" x14ac:dyDescent="0.25">
      <c r="A4" s="6">
        <v>2</v>
      </c>
      <c r="B4" s="6" t="s">
        <v>14</v>
      </c>
      <c r="C4" s="7" t="s">
        <v>15</v>
      </c>
      <c r="D4" s="7" t="s">
        <v>16</v>
      </c>
      <c r="E4" s="7" t="s">
        <v>29</v>
      </c>
      <c r="F4" s="11">
        <v>899.9833027216564</v>
      </c>
      <c r="G4" s="7"/>
      <c r="H4" s="9">
        <f t="shared" ref="H4:H8" si="0">F4+G4</f>
        <v>899.9833027216564</v>
      </c>
      <c r="I4" s="7">
        <v>384.17</v>
      </c>
      <c r="J4" s="7">
        <f t="shared" ref="J4:J8" si="1">H4*I4</f>
        <v>345746.58540657873</v>
      </c>
    </row>
    <row r="5" spans="1:10" ht="24.75" customHeight="1" x14ac:dyDescent="0.25">
      <c r="A5" s="6">
        <v>3</v>
      </c>
      <c r="B5" s="6" t="s">
        <v>17</v>
      </c>
      <c r="C5" s="7" t="s">
        <v>18</v>
      </c>
      <c r="D5" s="7" t="s">
        <v>19</v>
      </c>
      <c r="E5" s="7" t="s">
        <v>30</v>
      </c>
      <c r="F5" s="11">
        <v>1104.7715598810491</v>
      </c>
      <c r="G5" s="7">
        <v>1550</v>
      </c>
      <c r="H5" s="9">
        <f t="shared" si="0"/>
        <v>2654.7715598810491</v>
      </c>
      <c r="I5" s="7">
        <v>470.8</v>
      </c>
      <c r="J5" s="7">
        <f t="shared" si="1"/>
        <v>1249866.450391998</v>
      </c>
    </row>
    <row r="6" spans="1:10" ht="34.5" customHeight="1" x14ac:dyDescent="0.25">
      <c r="A6" s="6">
        <v>4</v>
      </c>
      <c r="B6" s="6" t="s">
        <v>20</v>
      </c>
      <c r="C6" s="7" t="s">
        <v>21</v>
      </c>
      <c r="D6" s="7" t="s">
        <v>22</v>
      </c>
      <c r="E6" s="7" t="s">
        <v>31</v>
      </c>
      <c r="F6" s="11">
        <v>100.0103044389233</v>
      </c>
      <c r="G6" s="7"/>
      <c r="H6" s="9">
        <f t="shared" si="0"/>
        <v>100.0103044389233</v>
      </c>
      <c r="I6" s="7">
        <v>1746.81</v>
      </c>
      <c r="J6" s="7">
        <f t="shared" si="1"/>
        <v>174698.99989695559</v>
      </c>
    </row>
    <row r="7" spans="1:10" ht="37.5" customHeight="1" x14ac:dyDescent="0.25">
      <c r="A7" s="6">
        <v>5</v>
      </c>
      <c r="B7" s="6" t="s">
        <v>20</v>
      </c>
      <c r="C7" s="7" t="s">
        <v>23</v>
      </c>
      <c r="D7" s="7" t="s">
        <v>24</v>
      </c>
      <c r="E7" s="7" t="s">
        <v>31</v>
      </c>
      <c r="F7" s="11">
        <v>538.92455858747996</v>
      </c>
      <c r="G7" s="7">
        <v>50</v>
      </c>
      <c r="H7" s="9">
        <f t="shared" si="0"/>
        <v>588.92455858747996</v>
      </c>
      <c r="I7" s="7">
        <v>1246</v>
      </c>
      <c r="J7" s="7">
        <f t="shared" si="1"/>
        <v>733800</v>
      </c>
    </row>
    <row r="8" spans="1:10" ht="29.25" customHeight="1" x14ac:dyDescent="0.25">
      <c r="A8" s="6">
        <v>6</v>
      </c>
      <c r="B8" s="8" t="s">
        <v>25</v>
      </c>
      <c r="C8" s="6" t="s">
        <v>26</v>
      </c>
      <c r="D8" s="7" t="s">
        <v>27</v>
      </c>
      <c r="E8" s="7" t="s">
        <v>30</v>
      </c>
      <c r="F8" s="11">
        <v>1875.6434852118309</v>
      </c>
      <c r="G8" s="12">
        <v>2070</v>
      </c>
      <c r="H8" s="9">
        <f t="shared" si="0"/>
        <v>3945.6434852118309</v>
      </c>
      <c r="I8" s="7">
        <v>49.92</v>
      </c>
      <c r="J8" s="7">
        <f t="shared" si="1"/>
        <v>196966.52278177461</v>
      </c>
    </row>
    <row r="9" spans="1:10" ht="25.5" customHeight="1" x14ac:dyDescent="0.25">
      <c r="A9" s="1"/>
      <c r="B9" s="2" t="s">
        <v>6</v>
      </c>
      <c r="C9" s="2"/>
      <c r="D9" s="2"/>
      <c r="E9" s="2"/>
      <c r="F9" s="2"/>
      <c r="G9" s="2"/>
      <c r="H9" s="10"/>
      <c r="I9" s="2"/>
      <c r="J9" s="3">
        <f>SUM(J3:J8)</f>
        <v>4358461.513923889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2025-02-26T10:37:35Z</cp:lastPrinted>
  <dcterms:created xsi:type="dcterms:W3CDTF">2025-01-06T09:21:51Z</dcterms:created>
  <dcterms:modified xsi:type="dcterms:W3CDTF">2025-02-26T10:38:32Z</dcterms:modified>
</cp:coreProperties>
</file>