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defaultThemeVersion="124226"/>
  <mc:AlternateContent xmlns:mc="http://schemas.openxmlformats.org/markup-compatibility/2006">
    <mc:Choice Requires="x15">
      <x15ac:absPath xmlns:x15ac="http://schemas.microsoft.com/office/spreadsheetml/2010/11/ac" url="E:\FLASH DRIVE\Відкриті торги 2025 з особливостями\2220\А СКРИНІНГ ГЕНЕТИКА\Скринінг Генетика ВТ\Реагенти генетика скринінг експерт 43 нам. 22600000,00\"/>
    </mc:Choice>
  </mc:AlternateContent>
  <xr:revisionPtr revIDLastSave="0" documentId="8_{B37D9EDC-F3F7-4814-A2AF-2161FD1D6D99}" xr6:coauthVersionLast="36" xr6:coauthVersionMax="36" xr10:uidLastSave="{00000000-0000-0000-0000-000000000000}"/>
  <bookViews>
    <workbookView xWindow="0" yWindow="0" windowWidth="28800" windowHeight="12225" xr2:uid="{00000000-000D-0000-FFFF-FFFF00000000}"/>
  </bookViews>
  <sheets>
    <sheet name="Експерт_2025" sheetId="1" r:id="rId1"/>
  </sheets>
  <calcPr calcId="191029"/>
</workbook>
</file>

<file path=xl/calcChain.xml><?xml version="1.0" encoding="utf-8"?>
<calcChain xmlns="http://schemas.openxmlformats.org/spreadsheetml/2006/main">
  <c r="K7" i="1" l="1"/>
  <c r="K8" i="1"/>
  <c r="K49" i="1" s="1"/>
  <c r="K9" i="1"/>
  <c r="K10" i="1"/>
  <c r="K11" i="1"/>
  <c r="K12" i="1"/>
  <c r="K13" i="1"/>
  <c r="K14" i="1"/>
  <c r="K15" i="1"/>
  <c r="K16" i="1"/>
  <c r="K17" i="1"/>
  <c r="K18" i="1"/>
  <c r="K19" i="1"/>
  <c r="K20" i="1"/>
  <c r="K21" i="1"/>
  <c r="K22" i="1"/>
  <c r="K23" i="1"/>
  <c r="K24" i="1"/>
  <c r="K25" i="1"/>
  <c r="K26" i="1"/>
  <c r="K27" i="1"/>
  <c r="K28" i="1"/>
  <c r="K29" i="1"/>
  <c r="K30" i="1"/>
  <c r="K31" i="1"/>
  <c r="K32" i="1"/>
  <c r="K33" i="1"/>
  <c r="K34" i="1"/>
  <c r="K35" i="1"/>
  <c r="K36" i="1"/>
  <c r="K37" i="1"/>
  <c r="K38" i="1"/>
  <c r="K39" i="1"/>
  <c r="K40" i="1"/>
  <c r="K41" i="1"/>
  <c r="K42" i="1"/>
  <c r="K43" i="1"/>
  <c r="K44" i="1"/>
  <c r="K45" i="1"/>
  <c r="K46" i="1"/>
  <c r="K47" i="1"/>
  <c r="K48" i="1"/>
  <c r="K6" i="1"/>
  <c r="I48" i="1"/>
  <c r="L48" i="1" l="1"/>
  <c r="M48" i="1"/>
  <c r="L47" i="1"/>
  <c r="I47" i="1"/>
  <c r="M47" i="1" s="1"/>
  <c r="L46" i="1"/>
  <c r="I46" i="1"/>
  <c r="L45" i="1"/>
  <c r="I45" i="1"/>
  <c r="M45" i="1" s="1"/>
  <c r="L44" i="1"/>
  <c r="I44" i="1"/>
  <c r="L43" i="1"/>
  <c r="I43" i="1"/>
  <c r="L42" i="1"/>
  <c r="I42" i="1"/>
  <c r="L41" i="1"/>
  <c r="I41" i="1"/>
  <c r="M41" i="1" s="1"/>
  <c r="L40" i="1"/>
  <c r="I40" i="1"/>
  <c r="M40" i="1" s="1"/>
  <c r="L39" i="1"/>
  <c r="I39" i="1"/>
  <c r="L38" i="1"/>
  <c r="I38" i="1"/>
  <c r="L37" i="1"/>
  <c r="I37" i="1"/>
  <c r="M37" i="1" s="1"/>
  <c r="L36" i="1"/>
  <c r="I36" i="1"/>
  <c r="M36" i="1" s="1"/>
  <c r="L35" i="1"/>
  <c r="I35" i="1"/>
  <c r="M35" i="1" s="1"/>
  <c r="L34" i="1"/>
  <c r="I34" i="1"/>
  <c r="L33" i="1"/>
  <c r="I33" i="1"/>
  <c r="M33" i="1" s="1"/>
  <c r="L32" i="1"/>
  <c r="I32" i="1"/>
  <c r="M32" i="1" s="1"/>
  <c r="L31" i="1"/>
  <c r="I31" i="1"/>
  <c r="M31" i="1" s="1"/>
  <c r="L30" i="1"/>
  <c r="I30" i="1"/>
  <c r="L29" i="1"/>
  <c r="I29" i="1"/>
  <c r="M29" i="1" s="1"/>
  <c r="L28" i="1"/>
  <c r="I28" i="1"/>
  <c r="M28" i="1" s="1"/>
  <c r="L27" i="1"/>
  <c r="I27" i="1"/>
  <c r="M27" i="1" s="1"/>
  <c r="L26" i="1"/>
  <c r="I26" i="1"/>
  <c r="L25" i="1"/>
  <c r="I25" i="1"/>
  <c r="M25" i="1" s="1"/>
  <c r="L24" i="1"/>
  <c r="I24" i="1"/>
  <c r="M24" i="1" s="1"/>
  <c r="L23" i="1"/>
  <c r="I23" i="1"/>
  <c r="M23" i="1" s="1"/>
  <c r="L22" i="1"/>
  <c r="I22" i="1"/>
  <c r="L21" i="1"/>
  <c r="I21" i="1"/>
  <c r="M21" i="1" s="1"/>
  <c r="L20" i="1"/>
  <c r="I20" i="1"/>
  <c r="M20" i="1" s="1"/>
  <c r="L19" i="1"/>
  <c r="I19" i="1"/>
  <c r="M19" i="1" s="1"/>
  <c r="L18" i="1"/>
  <c r="I18" i="1"/>
  <c r="L17" i="1"/>
  <c r="I17" i="1"/>
  <c r="M17" i="1" s="1"/>
  <c r="L15" i="1"/>
  <c r="I15" i="1"/>
  <c r="M15" i="1" s="1"/>
  <c r="L14" i="1"/>
  <c r="I14" i="1"/>
  <c r="L13" i="1"/>
  <c r="I13" i="1"/>
  <c r="M13" i="1" s="1"/>
  <c r="L12" i="1"/>
  <c r="I12" i="1"/>
  <c r="M12" i="1" s="1"/>
  <c r="L11" i="1"/>
  <c r="I11" i="1"/>
  <c r="M11" i="1" s="1"/>
  <c r="L10" i="1"/>
  <c r="I10" i="1"/>
  <c r="L9" i="1"/>
  <c r="I9" i="1"/>
  <c r="M9" i="1" s="1"/>
  <c r="L8" i="1"/>
  <c r="I8" i="1"/>
  <c r="M8" i="1" s="1"/>
  <c r="L7" i="1"/>
  <c r="I7" i="1"/>
  <c r="M7" i="1" s="1"/>
  <c r="L6" i="1"/>
  <c r="I6" i="1"/>
  <c r="I49" i="1" l="1"/>
  <c r="M44" i="1"/>
  <c r="M39" i="1"/>
  <c r="M43" i="1"/>
  <c r="M10" i="1"/>
  <c r="M14" i="1"/>
  <c r="M18" i="1"/>
  <c r="M22" i="1"/>
  <c r="M26" i="1"/>
  <c r="M30" i="1"/>
  <c r="M34" i="1"/>
  <c r="M38" i="1"/>
  <c r="M42" i="1"/>
  <c r="M46" i="1"/>
  <c r="M6" i="1"/>
  <c r="M49" i="1" l="1"/>
</calcChain>
</file>

<file path=xl/sharedStrings.xml><?xml version="1.0" encoding="utf-8"?>
<sst xmlns="http://schemas.openxmlformats.org/spreadsheetml/2006/main" count="248" uniqueCount="143">
  <si>
    <t>шт</t>
  </si>
  <si>
    <t>Всього</t>
  </si>
  <si>
    <t>МТВ</t>
  </si>
  <si>
    <t>Код НК</t>
  </si>
  <si>
    <t>№</t>
  </si>
  <si>
    <t>Голова робочої групи</t>
  </si>
  <si>
    <t xml:space="preserve">Медичний директор з медичних питань                       </t>
  </si>
  <si>
    <t>Члени робочої групи:</t>
  </si>
  <si>
    <t xml:space="preserve">Медичний директор </t>
  </si>
  <si>
    <t xml:space="preserve">Медичний директор з поліклінічной роботи                 </t>
  </si>
  <si>
    <t>Завідувач відділом імуногістохімічних досліджень дитячого патологоанатомічного відділення</t>
  </si>
  <si>
    <t>Завідувач Українським Референс-центром з клінічної лабораторної діагностики та метрології</t>
  </si>
  <si>
    <t>Завідувач лабораторії медичної генетики СМГЦ</t>
  </si>
  <si>
    <t>ІНФОРМАЦІЯ
 про необхідні технічні, якісні та кількісні характеристики предмету закупівлі</t>
  </si>
  <si>
    <t>набір</t>
  </si>
  <si>
    <t>Тетяна ІВАНОВА</t>
  </si>
  <si>
    <t>Сергій ЧЕРНИШУК</t>
  </si>
  <si>
    <t>Володимир СОВА</t>
  </si>
  <si>
    <t>Ольга ВИСТАВНИХ</t>
  </si>
  <si>
    <t>Вікторія ЯНОВСЬКА</t>
  </si>
  <si>
    <t>Наталія ОЛЬХОВИЧ</t>
  </si>
  <si>
    <t>Заст. генерального директора з економічних питань</t>
  </si>
  <si>
    <t>Вячеслав ФЕДОРОВ</t>
  </si>
  <si>
    <t>Найменування</t>
  </si>
  <si>
    <t>Код ДК 021:2015</t>
  </si>
  <si>
    <t>Одиниця виміру</t>
  </si>
  <si>
    <t>Кількість одиниць</t>
  </si>
  <si>
    <t>Ціна 1 за одиницю, грн</t>
  </si>
  <si>
    <t>Сума 1, грн</t>
  </si>
  <si>
    <t>Ціна 2 за одиницю, грн</t>
  </si>
  <si>
    <t>Сума 2, грн</t>
  </si>
  <si>
    <t>Ціна середня, грн</t>
  </si>
  <si>
    <t>Сума середня, грн</t>
  </si>
  <si>
    <t>Універсальний набір реагентів призначений для проведення ПЛР  для ампліфікації геномних послідовностей, плазмідних або кДНК, включаючи кількісне визначення та генотипізацію</t>
  </si>
  <si>
    <t>Суміш повина містити готову до використання суміш ДНК-полімерази Platinum SuperFi II, буфера Platinum SuperFi II і dNTP для зручного налаштування ПЛР, а також два барвники для відстеження для прямого завантаження продуктів ПЛР. на гелях. ДНК-полімераза Platinum SuperFi II — це ДНК-полімераза для перевірки, яка поєднує в собі чудову точність з інноваційним буфером SuperFi II, що забезпечує універсальний відпал праймера для найвищого успіху в ПЛР. Він ідеально підходить для клонування, мутагенезу та інших застосувань, завдяки чому забезпечується найвища точність послідовності. Концентрація 2х. Кількість реакцій 500.</t>
  </si>
  <si>
    <t>60091 —
ПЛР-майстер-мікс
амліфікаціонний
реагент ІВД, набір</t>
  </si>
  <si>
    <t>33690000-3 лікарські засоби різні</t>
  </si>
  <si>
    <t>Набір реагентів для сепарації, визначення розміру та кількісного аналізу фрагментів дволанцюгової ДНК в інтервалі 100 – 1000 п.н.</t>
  </si>
  <si>
    <t>Розмірний ряд фрагментів ДНК: від 100 до 1000 п.н.
Точність розмірів: не гірше ±15 %
Кількісний діапазон: від 0,5 до 50 нг/мкл
Кількісна точність: не гірше ±40%
Фасування: не менше 1000 аналізів</t>
  </si>
  <si>
    <t>41906 - Контроль детектування гібридизації нуклеїнових кислот IVD</t>
  </si>
  <si>
    <t>Набір реагентів для сепарації, визначення розміру та кількісного аналізу фрагментів дволанцюгової ДНК в інтервалі 25 – 500 п.н.</t>
  </si>
  <si>
    <t>Розмірний ряд фрагментів ДНК: від 25 до 500 п.н.
Точність розмірів: не гірше ±15 %
Кількісний діапазон: від 0,5 до 50 нг/мкл
Кількісна точність: не гірше ±40%
Фасування: не менше 1000 аналізів</t>
  </si>
  <si>
    <t>Набір реагентів для селективного аналізу дволанцюгової ДНК над РНК, для використання з флюорометром Qubit</t>
  </si>
  <si>
    <t xml:space="preserve">Набір барвників для флуориметричних досліджень кількості та якості виділенної ДНК. Діапазон вимірювань 0.1-120 ng, достатньо для 500 реакцій. </t>
  </si>
  <si>
    <t xml:space="preserve">Набір для виділення ДНК з цільної крові без попередньої обробки. </t>
  </si>
  <si>
    <t xml:space="preserve">Набір забезпечує виділення із зразків плазми чи сиворотки крові або з цільної крові . 
Формат екстракції - центрифужні колонки з силікамембраною.
Містить все необхідне в т.ч. пробірки 2 мл, і протеїназу К.
Можливість виділення як вручну так і автоматично на станції для виділення нуклеїнових кислот Qiacube Connect.
250 виділень в упаковці.
</t>
  </si>
  <si>
    <t>52521 - Екстракція/ізоляціянуклеїновихкислот, набір IVD</t>
  </si>
  <si>
    <t>Середовище RPMI 1640</t>
  </si>
  <si>
    <t xml:space="preserve">Середовище культуральне RPMI, 100 мл. </t>
  </si>
  <si>
    <t>58567 -Живильне середовище для клітинної культури ІВД (Cell culture medium IVD)</t>
  </si>
  <si>
    <t>флакон</t>
  </si>
  <si>
    <t>Фетальна бичача сироватка (FBS)</t>
  </si>
  <si>
    <t xml:space="preserve">Фетальна теляча сироватка, кваліфікована, походження з США. 50 мл/фл. </t>
  </si>
  <si>
    <t>Набір реактивів для проведення секвенування ABI PRISM BigDye Terminator v3.2 Ready Reaction Cycle Sequencing Kit, або еквівалент</t>
  </si>
  <si>
    <t>Набір реактивів призначений для проведення  de novo секвенування на генетичному аналізаторі 3500 Dx/3500xL Dx. Реагенти мають забезпечувати не менш ніж 100 реакцій</t>
  </si>
  <si>
    <t>62173
Секвенування
нуклеїнових кислот, набір
реагентів IVD (діагностика
in vitro)</t>
  </si>
  <si>
    <t>Набір розчинів для очищення секвенсової суміші (розчин для видалення неінкорпорованих термінаторів барвників та вільних солей із реакції після секвенування та розчин для стабілізації реакції після очищення)</t>
  </si>
  <si>
    <t xml:space="preserve"> Набір розчинів призначений для швидкої очистки продуктів секвенування від залишків барвника BigDye™ та солей. Процес очистки має займати не більш ніж 40 хвилин. Набір має забезпечувати проведення не менш ніх 100 реакцій</t>
  </si>
  <si>
    <t>61323
Пост-ПЛР очищающий набір ІВД</t>
  </si>
  <si>
    <t xml:space="preserve">Набір реагентів для аналіза амінокислот та ацилкарнітинів та сукценілацетону в крові ВЕРХ/МС/МС, 960 аналізів </t>
  </si>
  <si>
    <t xml:space="preserve">Набір для визначення амінокислот і ацилкарнітинів в висушених зразках крові без використання дериватизації для не менш ніж 960 аналізів з фільтрувальними планшетами (має бути призначений для визначення наступного переліку аналітів: аланін, аргінін, Аспарагінова кислота, Цитрулін, Глутамінова кислота, гліцин, лейцин, Метіонін, Орнітин, Фенілаланін, Пролін, тирозин, валін, вільний карнітин, С2-карнітин, С3-карнітин, C4-карнітин, C5-карнітин, C5DC-карнітин, С6-карнітин, C8-карнітин, C10-карнітин, C12-карнітин, C14-карнітин, C16-карнітин, C18-карнітин
Набір має містити:
• мобільна фаза 1000 мл або більше
• внутрішній стандарт ліофілізований (200 мл сумарно або більше )
• фільтрувальні планшети не менше ніж на 960 аналізів
• Контрольна картка з амінокислотами та ацилкарнітинами у висушених плямамах крові (не менше ніж 3 плями на картці) сумісна с системою DBS-500 повинна мати не менше 2 карток з різними рівнями.
На підтвердження комплектності набору, Учасник повинен надати гарантійний лист.
Набір має бути протестованим з мас-спектрометричним детектором Waters Acquity TQD 
Повернення амінокислот при використанні детектору Waters Acquity TQD повинно бути в межах 91-104%
Повернення карнітинів при використанні детектору Waters Acquity TQD повинно бути в межах 92-102%
Медичні вироби повинні мати неушкоджену упаковку з датами виробництва та кінцевими термінами придатності.
</t>
  </si>
  <si>
    <t xml:space="preserve">62019
Числені амінокислоти / метаболіти карнітину ІВД, набір, мас-спектрометричний аналіз / рідинна хроматографія
</t>
  </si>
  <si>
    <t>Набір для визначення гомоцистеїну  ВЕРХ, 200 тестів</t>
  </si>
  <si>
    <t>53748 - Гомоцистеїн IVD
(діагностика in vitro ),
набір, рідинна
хроматографія</t>
  </si>
  <si>
    <t>3-Hydroxypropionic acid 30% sol. In H2O (Sigma, 792659 або еквівалент)</t>
  </si>
  <si>
    <t>Безбарвна рідина. Вміст (методом титрування) - 84,5 - 115,5 %. Фасування - флакон 1 г.</t>
  </si>
  <si>
    <t>відсутній</t>
  </si>
  <si>
    <t>3-Hydroxypropionic acid -13С3 sodium salt (TRC, H952481 або еквівалент)</t>
  </si>
  <si>
    <t>Тверда речовина від білого до майже білого кольору. Вміст основної речовини - не менше 95 %.</t>
  </si>
  <si>
    <t>уп</t>
  </si>
  <si>
    <t>Гелій газ в балонах</t>
  </si>
  <si>
    <t>Гелій чистотою не гірше 99,999 % в балоні на 40 л.</t>
  </si>
  <si>
    <t>балон</t>
  </si>
  <si>
    <t xml:space="preserve">  (+)-Biotin 4-amidobenzoic acid sodium salt</t>
  </si>
  <si>
    <t>Порошок від білого до майже білого кольору. Чистота не гірше 95,0%. Фасування - 10 мг у флаконі.</t>
  </si>
  <si>
    <t>Розчин N,O-Bis(trimethylsilyl)trifluoroacetamide with 1% trimethylchlorosilane</t>
  </si>
  <si>
    <t xml:space="preserve">Розчин N,O-Bis(trimethylsilyl)trifluoroacetamide with 1% trimethylchlorosilane від безбарвного до світло-жовтого кольору. Фасування - 10 ампул </t>
  </si>
  <si>
    <t xml:space="preserve">30529 
Набір реагентів для визначення клітинного ферменту
</t>
  </si>
  <si>
    <t>4,6-Діоксигептанова кислота  (cas51568-18-4)</t>
  </si>
  <si>
    <t>Порошок від білого до білого з жовтуватим відтінком кольору. Чистота - не гірше 98,00 %. Фасування - не менше 100 мг.</t>
  </si>
  <si>
    <t>Фітанова кислота (cas 14721-66-5)</t>
  </si>
  <si>
    <t>3,7,11,15-тетраметилгексадеканова кислота з вмістом основної діючої речовини не менше 96% . Фасування - 5 мг/уп.</t>
  </si>
  <si>
    <t>N-(t-butyldimethylsilyl)-N-methyltrifluoroacetamide (MTBSTFA)</t>
  </si>
  <si>
    <t>N-трет-бутілдиметилсиліл-N-метилтрифторацетамід - рідина від безбарвного до майже безбарвного кольору. Чистота не гірше 98,0 %. Фасування - 10 ампул в упаковці.</t>
  </si>
  <si>
    <t>Вода для LC-MS</t>
  </si>
  <si>
    <t>Вода для хроматографії. Використовується для РХ/МС. Електропровідність не більше 0,1 µS/cm. Фасування 2,5 л</t>
  </si>
  <si>
    <t>Метиллимонна кислота</t>
  </si>
  <si>
    <t>2-Метиллимонна кислота. Тверда речовина від білого до майже білого кольору. Вміст основної речовини - не менше 98 %. Фасування - 50 мг/уп.</t>
  </si>
  <si>
    <t xml:space="preserve">Полімер для секвенування POP-7 Polymer (384 samples), CE-IVD, або еквівалент </t>
  </si>
  <si>
    <t>Полімер має бути призначений для використання на генетичному аналізаторі 3500 Dx/3500xL Dx. Полімер має забезпечувати поведення 384 реакцій. Полімер придатний до використання із капілярними збірками 50 см та  36 см.</t>
  </si>
  <si>
    <t>62173
Секвенування нуклеїнових кислот набір реагентів ІВД</t>
  </si>
  <si>
    <t>Кастомна збірка генів Ion AmpliSeq  On-Demand Panel (51-300 генів), 96 реакцій</t>
  </si>
  <si>
    <t>Два пули праймерів для створення бібліотек NGS для проведення проведення генетичних досліджень.
Панель має включати у себе від 51 до 300 генів.
Панель має забезпечувати не менш ніж 96 реакцій.
Панель має бути сумісною з системами Ion Torrent.</t>
  </si>
  <si>
    <t>Кастомна Збірка генів (від 301 до 500) - Ion AmpliSeq On-Demand Panel (301-500 генів), 96 реакцій</t>
  </si>
  <si>
    <t xml:space="preserve">Пул праймерів для приготування ручним методом бібліотек для подальшого секвенування на системах Ion Torrent.  Кількість генів, які можуть бути покритими панелю – 301-500. Набір розрахований на приготування бібліотек для 96-ти зразків
</t>
  </si>
  <si>
    <t>Набір 540 Chip kit, v2.0 (8 чипів), або еквівалент</t>
  </si>
  <si>
    <t>Набір чипів призначений для проведення секвенування на системі  Ion S5. Чип запезпечує від 60 до 80 мілліонів прочитань із довжиною до 200 п.о.</t>
  </si>
  <si>
    <t>Набір Ion 540™ Kit-Chef , або еквівалент</t>
  </si>
  <si>
    <t>Набір реактивів призначений для проведення автоматизованої пробопідготовки та секвенування. Реактиви поставляються у готових для використання картриджах. Набір забезпечує проведення 8 реакцій</t>
  </si>
  <si>
    <t>Набір реагнетів Ion AmpliSeq™ Exome RDY Kit 4x2, 8 rxn , або еквівалент</t>
  </si>
  <si>
    <t xml:space="preserve">Набір реагентів призначений для приготування восьми бібліотек екзомів для подальшого проведення секвенування за допомогою системи Ion GeneStudio S5 System. Набір має містити 96-ти лункові планшети із висушеними олігонуклеотидами/праймерами та набір реагентів для приготування бібліотек. Набір має забезпечувати 8 реакцій
</t>
  </si>
  <si>
    <t>Набір реагентів Ion AmpliSeq™ Kit for Chef improved DL8, 32 реакції, або еквівалент</t>
  </si>
  <si>
    <t>Набір призначений для автоматизованої підготовки бібліотек із використанням системи Ion Chef. Набір включає всі необхідні розчини, реагенти, витратні матеріали та 4 планшети із баркодами.  Набір забезпечує проведення 32 реакцій</t>
  </si>
  <si>
    <t>62604
Набір для побудови бібліотеки нуклеїнової кислоти ІВД</t>
  </si>
  <si>
    <t xml:space="preserve">Набір для скринінгу на носійство найбільш розповсюджених та клінічно важливих спадкових патологій методом NGS </t>
  </si>
  <si>
    <t>Набір призначений для проведення розширеного скринінгу носійства мутацій методом секвенування наступного покоління на аналізаторі Ion GeneStudio S5 System. Охоплює усі кодуючі регіони 420 цільових генів, що пов'язані із 418 спадковими розладам. Реактиви поставляються у готових для використання картриджах. Набір забезпечує проведення 384 реакцій</t>
  </si>
  <si>
    <t>Синтез праймера Sequence Detection Primer, 10 nmol</t>
  </si>
  <si>
    <t>Немічені праймери, синтезовані за наданою послідовністю, із концентрацією 10 нмоль, призначені для використання у ПЛР у реальномі часі.</t>
  </si>
  <si>
    <t>62623
Реагент для ампліфікації нуклеїнових кислот ІВД</t>
  </si>
  <si>
    <t>Магнітні частинки для NGS NucleoMag</t>
  </si>
  <si>
    <t xml:space="preserve">• Набір призначений для очищення та відбору розміру фрагментів ДНК для підготовки бібліотеки NGS
• Технологія та формат: сепарація за допомогою магнітних часточок 
• Об'єм зразка: 7,5 пг-5 мкг нуклеїнової кислоти у реакційних сумішах NGS.
• Розмір фрагментів: від 150 до 800 п.о.
• Об’єм елюції: 10−100 мкл.
• Фасування: не менше 50 мл
</t>
  </si>
  <si>
    <t>52521 - Екстракція/ізоляція нуклеїнових кислот, набір IVD</t>
  </si>
  <si>
    <t>Набір для приготування NGS бібліотек AgriSeq™ HTS Library Kit</t>
  </si>
  <si>
    <t>Набір призначений для ручної підготовки бібліотек для секвенування на системі Ion S5. Набір включає необхідні реагенти для проведення реакцій та не містить баркоди в своєму складі.  Набір розрахований на проведення 400 реакцій.</t>
  </si>
  <si>
    <t xml:space="preserve">62604 Набір для створення
"бібліотеки" нуклеїнових
кислот IVD (діагностика in
vitro )
</t>
  </si>
  <si>
    <t>Набір для визначення концентрації NGS бібліотек</t>
  </si>
  <si>
    <t>Набір призначений для визначення точної концентрації бібліотек для секвенування методом кількісної ПЛР з використанням стандартної кривої. Набір розрахований на проведення 250 реакцій.</t>
  </si>
  <si>
    <t>Набір реагентів CytoScan™ HD Kit Plus 24</t>
  </si>
  <si>
    <t>Набір реактивів та чіпів для проведення мікроматричного аналізу. Кількість аналізів не менше 24. Роздільна здатність не менше 2,6 мільйона маркерів кількості копій для виявлення зміни кількості копій 25-50 кб в геномі з високою специфічністю з алельним підтвердженням однонуклеотидного поліморфізму (SNP)</t>
  </si>
  <si>
    <t>Агарозний гель E-Gel™ Agarose Gels  with SYBR™ Safe DNA Gel Stain, 2%Green features, або еквівалент</t>
  </si>
  <si>
    <t>Готові агарозні гелі Invitrogen E-Gel із гелевим барвником SYBR Safe DNA призначені для електрофорезу зразків ДНК. Агарозні гелі E-Gel підходять для аналізу продуктів ПЛР, рестрикційних розщеплень, препаратів плазмід та бібліотек фрагментів ДНК. Відсоток гелю 2%. 10 гелів.</t>
  </si>
  <si>
    <t>53970- Електрофорез білків IVD, реагент</t>
  </si>
  <si>
    <t>Агарозний гель  E-Gel with SYBR Safe DNA Gel Stain, 4% (11 lanes), або еквівалент</t>
  </si>
  <si>
    <t>Готові агарозні гелі Invitrogen E-Gel із гелевим барвником SYBR Safe DNA призначені для електрофорезу зразків ДНК. Кожна касета з агарозним гелем E-Gel містить усі компоненти та барвники, необхідні для поділу та аналізу гелю. Агарозні гелі E-Gel ідеально підходять для аналізу продуктів ПЛР, рестрикційних розщеплень, препаратів плазмід та бібліотек фрагментів ДНК. Відсоток гелю 4%. 10 гелів.</t>
  </si>
  <si>
    <t>Набір для виявлення ламкої Х-хромосоми</t>
  </si>
  <si>
    <t xml:space="preserve"> Набір призначений для визначення синдрому ламкої Х-хромосоми методом фрагментного аналізу. Набір має класифікувати алелі за кількістю CGG повторів від Нормальних (&lt;45) до Повної мутації (≥200). Набір має бути розрахований на аналіз не менш ніж 48 зразків.  Праймери, що входять до складу набору мають бути мічені барвником FAM. Набір має бути придатним для роботи на генетичних аналізаторах Applied Biosystems 3500/3500xL Genetic Analyzer або SeqStudio Genetic Analyzer.
</t>
  </si>
  <si>
    <t>59480
Синдром розумової відсталості з ламкою Х-хромосомою ІВД, набір, аналіз нуклеїнових кислот</t>
  </si>
  <si>
    <t>Набір реагентів на СМА, EK1-FAM , 500 проб, або еквівалент</t>
  </si>
  <si>
    <t>Набір призначений для проведення  мультиплексної лігат-залежної ампліфікації зонду (MLPA).
Наявний флуоресцентний барвник: FAM
Фасування: не менше 500 реакцій</t>
  </si>
  <si>
    <t>Набір реагентів на СМА, P021-100 реацій, або еквівалент</t>
  </si>
  <si>
    <t xml:space="preserve">Набір призначений для виявлення делецій або дуплікації в генах SMN1, SMN2 та екзоні 5 гену NAIP у геномній ДНК людни методом MLPA. Набір реагентів повинен використовувати універсальну технологію вивчення варіацій кількості генних копій – MLPA. Аналіз роботи набору реагентів має проводитись за допомогою капілярного електрофорезу за методом Сенгера. Склад: не менше 32 зондів MLPA з продуктами ампліфікації від 175 до 445 п.н. Наявність не менше 9-ти фрагментів контролю якості, що генерують продукти ампліфікації між 64 і 105 п.н.
Фасування: не менше 100 реакцій"
</t>
  </si>
  <si>
    <t>Набір реактивів SALSA MLPA Probemix P091 CFTR, 100 реакцій або еквівалент</t>
  </si>
  <si>
    <t xml:space="preserve">• Набір призначений для виявлення делецій або дупликацій в гені CFTR, а також дикого типу алеля CFTR в геномній ДНК людни.
• Набір реагентів повинен використовувати універсальну технологію вивчення варіацій кількості генних копій – MLPA
• Аналіз результатів має проводитись за допомогою капілярного електрофорезу за методом Сенгера
• Склад: не менше 44 ДНК-зондів з продуктами ампліфікації від 130 до 481 п.н.
• Наявність не менше 9-ти фрагментів контролю якості, що генерують продукти ампліфікації між 64 і 105 п.н.
</t>
  </si>
  <si>
    <t>Набір реагентів SALSA MLPA Probemix P035 DMD-2, 100 реакцій або еквівалент</t>
  </si>
  <si>
    <t xml:space="preserve">• Набір призначений для виявлення делецій або дуплікацій у гені DMD у геномній ДНК людини. 
• Набір реагентів повинен використовувати універсальну технологію вивчення варіацій кількості генних копій – MLPA
• Аналіз результатів має проводитись за допомогою капілярного електрофорезу за методом Сенгера
• Склад: не менше 49 зондів MLPA з продуктами ампліфікації від 130 до 500 п.н.
• Наявність не менше 9-ти фрагментів контролю якості, що генерують продукти ампліфікації між 64 і 105 п.н.
• Фасування: не менше 100 реакцій
</t>
  </si>
  <si>
    <r>
      <t>Набір реагентів CytoScan</t>
    </r>
    <r>
      <rPr>
        <vertAlign val="superscript"/>
        <sz val="11"/>
        <color theme="1"/>
        <rFont val="Calibri"/>
        <family val="2"/>
        <charset val="204"/>
        <scheme val="minor"/>
      </rPr>
      <t>TM</t>
    </r>
    <r>
      <rPr>
        <sz val="11"/>
        <color theme="1"/>
        <rFont val="Calibri"/>
        <family val="2"/>
        <charset val="204"/>
        <scheme val="minor"/>
      </rPr>
      <t xml:space="preserve"> 750K Kit Plus 96, 24 arrays.</t>
    </r>
  </si>
  <si>
    <t>Набір реактивів та чіпів для проведення мікроматричного аналізу. Кількість аналізів не менше 24. Роздільна здатність не менше 750 000 зондів</t>
  </si>
  <si>
    <t xml:space="preserve">62173
Секвенування нуклеїнових кислот набір реагентів ІВД
</t>
  </si>
  <si>
    <t>Набір реагентів SALSA MLPA Probemix P050 -CAH , 100 реакцій або еквівалент</t>
  </si>
  <si>
    <t xml:space="preserve">• Набір призначений для виявлення великих делецій та значних конверсій генів у гені CYP21A2 та навколишньому регіоні на хромосомі 6p21.3.
• Набір реагентів повинен використовувати універсальну технологію вивчення варіацій кількості генних копій – MLPA.
• Аналіз результатів має проводитись за допомогою капілярного електрофорезу за методом Сенгера
• Склад: не менше 30 ДНК-зондів з продуктами ампліфікації від 130 до 382 п.н.
• Наявність не менше 10-ти фрагментів контролю якості, що генерують продукти ампліфікації між 64 і 118 п.н
</t>
  </si>
  <si>
    <t xml:space="preserve">Набір повинен містити не менше 1000 мл мобільної фази для ВЕРХ призначеної для цього аналізу, калібрувальний стандарт ліофілізований 5 мл, осаджуючий реагент 20 мл, дериватизуючий реагент 1 ліофілізований 2*5*2 мл, дериватизуючий реагент 2 – 20 мл, редукційний реагент 5*3 мл, внутрішній стандарт 5 мл та реакційні віали темні, 2*100 шт. Набір має забезпечувати не менше 200 визначень. Набір включає ВЕРХ колонку, врівноважену, з тестовою хроматограмою для визначення гомоцистеїну в сировотці/плазмі
</t>
  </si>
  <si>
    <t xml:space="preserve"> Реагенти для лабораторії медичної генетики відділ ДСП. Д33690000-3 лікарські засоби різні (реагенти для Експертної діагностики неонатального скринінгу)</t>
  </si>
  <si>
    <t xml:space="preserve">ОБГРУНТУВАННЯ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</si>
</sst>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 _₴_-;\-* #,##0.00\ _₴_-;_-* &quot;-&quot;??\ _₴_-;_-@_-"/>
    <numFmt numFmtId="165" formatCode="#,##0.00_₴"/>
    <numFmt numFmtId="166" formatCode="_-* #,##0.00_₴_-;\-* #,##0.00_₴_-;_-* &quot;-&quot;??_₴_-;_-@_-"/>
  </numFmts>
  <fonts count="35" x14ac:knownFonts="1">
    <font>
      <sz val="11"/>
      <color theme="1"/>
      <name val="Calibri"/>
      <family val="2"/>
      <charset val="204"/>
      <scheme val="minor"/>
    </font>
    <font>
      <sz val="10"/>
      <name val="Arial Cyr"/>
      <charset val="204"/>
    </font>
    <font>
      <sz val="14"/>
      <color theme="1"/>
      <name val="Times New Roman"/>
      <family val="1"/>
      <charset val="204"/>
    </font>
    <font>
      <b/>
      <sz val="14"/>
      <color theme="1"/>
      <name val="Times New Roman"/>
      <family val="1"/>
      <charset val="204"/>
    </font>
    <font>
      <sz val="14"/>
      <color rgb="FF000000"/>
      <name val="Times New Roman"/>
      <family val="1"/>
      <charset val="204"/>
    </font>
    <font>
      <sz val="11"/>
      <color theme="1"/>
      <name val="Calibri"/>
      <family val="2"/>
      <scheme val="minor"/>
    </font>
    <font>
      <sz val="10"/>
      <name val="Helv"/>
      <charset val="204"/>
    </font>
    <font>
      <sz val="11"/>
      <color indexed="9"/>
      <name val="Calibri"/>
      <family val="2"/>
      <charset val="204"/>
    </font>
    <font>
      <sz val="11"/>
      <color indexed="62"/>
      <name val="Calibri"/>
      <family val="2"/>
      <charset val="204"/>
    </font>
    <font>
      <b/>
      <sz val="11"/>
      <color indexed="63"/>
      <name val="Calibri"/>
      <family val="2"/>
      <charset val="204"/>
    </font>
    <font>
      <b/>
      <sz val="11"/>
      <color indexed="52"/>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b/>
      <sz val="11"/>
      <color indexed="8"/>
      <name val="Calibri"/>
      <family val="2"/>
      <charset val="204"/>
    </font>
    <font>
      <b/>
      <sz val="11"/>
      <color indexed="9"/>
      <name val="Calibri"/>
      <family val="2"/>
      <charset val="204"/>
    </font>
    <font>
      <b/>
      <sz val="18"/>
      <color indexed="56"/>
      <name val="Cambria"/>
      <family val="2"/>
      <charset val="204"/>
    </font>
    <font>
      <sz val="11"/>
      <color indexed="60"/>
      <name val="Calibri"/>
      <family val="2"/>
      <charset val="204"/>
    </font>
    <font>
      <sz val="11"/>
      <color indexed="20"/>
      <name val="Calibri"/>
      <family val="2"/>
      <charset val="204"/>
    </font>
    <font>
      <i/>
      <sz val="11"/>
      <color indexed="23"/>
      <name val="Calibri"/>
      <family val="2"/>
      <charset val="204"/>
    </font>
    <font>
      <sz val="11"/>
      <color indexed="52"/>
      <name val="Calibri"/>
      <family val="2"/>
      <charset val="204"/>
    </font>
    <font>
      <sz val="11"/>
      <color indexed="10"/>
      <name val="Calibri"/>
      <family val="2"/>
      <charset val="204"/>
    </font>
    <font>
      <sz val="11"/>
      <color indexed="17"/>
      <name val="Calibri"/>
      <family val="2"/>
      <charset val="204"/>
    </font>
    <font>
      <sz val="11"/>
      <color rgb="FF000000"/>
      <name val="Calibri"/>
      <family val="2"/>
      <charset val="204"/>
    </font>
    <font>
      <b/>
      <sz val="16"/>
      <color theme="1"/>
      <name val="Times New Roman"/>
      <family val="1"/>
      <charset val="204"/>
    </font>
    <font>
      <sz val="11"/>
      <color theme="1"/>
      <name val="Calibri"/>
      <family val="2"/>
      <charset val="204"/>
      <scheme val="minor"/>
    </font>
    <font>
      <sz val="11"/>
      <color theme="1" tint="0.14999847407452621"/>
      <name val="Calibri"/>
      <family val="2"/>
      <charset val="204"/>
      <scheme val="minor"/>
    </font>
    <font>
      <sz val="11"/>
      <color rgb="FF000000"/>
      <name val="Calibri"/>
      <family val="2"/>
      <charset val="204"/>
      <scheme val="minor"/>
    </font>
    <font>
      <sz val="11"/>
      <name val="Calibri"/>
      <family val="2"/>
      <charset val="204"/>
      <scheme val="minor"/>
    </font>
    <font>
      <sz val="11"/>
      <color indexed="8"/>
      <name val="Calibri"/>
      <family val="2"/>
      <charset val="204"/>
    </font>
    <font>
      <sz val="10"/>
      <name val="Arial Cyr"/>
      <family val="2"/>
      <charset val="204"/>
    </font>
    <font>
      <vertAlign val="superscript"/>
      <sz val="11"/>
      <color theme="1"/>
      <name val="Calibri"/>
      <family val="2"/>
      <charset val="204"/>
      <scheme val="minor"/>
    </font>
    <font>
      <b/>
      <i/>
      <sz val="12"/>
      <color theme="1"/>
      <name val="Calibri"/>
      <family val="2"/>
      <charset val="204"/>
      <scheme val="minor"/>
    </font>
    <font>
      <b/>
      <sz val="12"/>
      <color theme="1"/>
      <name val="Calibri"/>
      <family val="2"/>
      <charset val="204"/>
      <scheme val="minor"/>
    </font>
    <font>
      <b/>
      <sz val="16"/>
      <color theme="1"/>
      <name val="Calibri"/>
      <family val="2"/>
      <charset val="204"/>
      <scheme val="minor"/>
    </font>
  </fonts>
  <fills count="16">
    <fill>
      <patternFill patternType="none"/>
    </fill>
    <fill>
      <patternFill patternType="gray125"/>
    </fill>
    <fill>
      <patternFill patternType="solid">
        <fgColor theme="0"/>
        <bgColor indexed="64"/>
      </patternFill>
    </fill>
    <fill>
      <patternFill patternType="solid">
        <fgColor indexed="45"/>
      </patternFill>
    </fill>
    <fill>
      <patternFill patternType="solid">
        <fgColor indexed="42"/>
      </patternFill>
    </fill>
    <fill>
      <patternFill patternType="solid">
        <fgColor indexed="47"/>
      </patternFill>
    </fill>
    <fill>
      <patternFill patternType="solid">
        <fgColor indexed="36"/>
      </patternFill>
    </fill>
    <fill>
      <patternFill patternType="solid">
        <fgColor indexed="49"/>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s>
  <cellStyleXfs count="32">
    <xf numFmtId="0" fontId="0" fillId="0" borderId="0"/>
    <xf numFmtId="0" fontId="1" fillId="0" borderId="0"/>
    <xf numFmtId="0" fontId="5" fillId="0" borderId="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11" borderId="0" applyNumberFormat="0" applyBorder="0" applyAlignment="0" applyProtection="0"/>
    <xf numFmtId="0" fontId="8" fillId="5" borderId="2" applyNumberFormat="0" applyAlignment="0" applyProtection="0"/>
    <xf numFmtId="0" fontId="9" fillId="12" borderId="3" applyNumberFormat="0" applyAlignment="0" applyProtection="0"/>
    <xf numFmtId="0" fontId="10" fillId="12" borderId="2" applyNumberFormat="0" applyAlignment="0" applyProtection="0"/>
    <xf numFmtId="0" fontId="11" fillId="0" borderId="4" applyNumberFormat="0" applyFill="0" applyAlignment="0" applyProtection="0"/>
    <xf numFmtId="0" fontId="12" fillId="0" borderId="5" applyNumberFormat="0" applyFill="0" applyAlignment="0" applyProtection="0"/>
    <xf numFmtId="0" fontId="13" fillId="0" borderId="6" applyNumberFormat="0" applyFill="0" applyAlignment="0" applyProtection="0"/>
    <xf numFmtId="0" fontId="13" fillId="0" borderId="0" applyNumberFormat="0" applyFill="0" applyBorder="0" applyAlignment="0" applyProtection="0"/>
    <xf numFmtId="0" fontId="14" fillId="0" borderId="7" applyNumberFormat="0" applyFill="0" applyAlignment="0" applyProtection="0"/>
    <xf numFmtId="0" fontId="15" fillId="13" borderId="8" applyNumberFormat="0" applyAlignment="0" applyProtection="0"/>
    <xf numFmtId="0" fontId="16" fillId="0" borderId="0" applyNumberFormat="0" applyFill="0" applyBorder="0" applyAlignment="0" applyProtection="0"/>
    <xf numFmtId="0" fontId="17" fillId="14" borderId="0" applyNumberFormat="0" applyBorder="0" applyAlignment="0" applyProtection="0"/>
    <xf numFmtId="0" fontId="18" fillId="3" borderId="0" applyNumberFormat="0" applyBorder="0" applyAlignment="0" applyProtection="0"/>
    <xf numFmtId="0" fontId="19" fillId="0" borderId="0" applyNumberFormat="0" applyFill="0" applyBorder="0" applyAlignment="0" applyProtection="0"/>
    <xf numFmtId="0" fontId="1" fillId="15" borderId="9" applyNumberFormat="0" applyFont="0" applyAlignment="0" applyProtection="0"/>
    <xf numFmtId="0" fontId="20" fillId="0" borderId="10" applyNumberFormat="0" applyFill="0" applyAlignment="0" applyProtection="0"/>
    <xf numFmtId="0" fontId="6" fillId="0" borderId="0"/>
    <xf numFmtId="0" fontId="21" fillId="0" borderId="0" applyNumberFormat="0" applyFill="0" applyBorder="0" applyAlignment="0" applyProtection="0"/>
    <xf numFmtId="0" fontId="22" fillId="4" borderId="0" applyNumberFormat="0" applyBorder="0" applyAlignment="0" applyProtection="0"/>
    <xf numFmtId="0" fontId="23" fillId="0" borderId="0"/>
    <xf numFmtId="164" fontId="25" fillId="0" borderId="0" applyFont="0" applyFill="0" applyBorder="0" applyAlignment="0" applyProtection="0"/>
    <xf numFmtId="0" fontId="29" fillId="0" borderId="0"/>
    <xf numFmtId="0" fontId="30" fillId="0" borderId="0"/>
    <xf numFmtId="0" fontId="1" fillId="0" borderId="0"/>
  </cellStyleXfs>
  <cellXfs count="91">
    <xf numFmtId="0" fontId="0" fillId="0" borderId="0" xfId="0"/>
    <xf numFmtId="0" fontId="2" fillId="0" borderId="1" xfId="0" applyFont="1" applyFill="1" applyBorder="1" applyAlignment="1">
      <alignment horizontal="center" vertical="center"/>
    </xf>
    <xf numFmtId="0" fontId="3" fillId="0" borderId="0" xfId="0" applyFont="1" applyFill="1" applyBorder="1" applyAlignment="1">
      <alignment horizontal="justify" vertical="center"/>
    </xf>
    <xf numFmtId="0" fontId="3" fillId="0" borderId="0" xfId="0" applyFont="1" applyFill="1" applyAlignment="1">
      <alignment horizontal="justify" vertical="center"/>
    </xf>
    <xf numFmtId="0" fontId="2" fillId="0" borderId="1" xfId="0" applyFont="1" applyFill="1" applyBorder="1" applyAlignment="1">
      <alignment horizontal="left" vertical="center" wrapText="1"/>
    </xf>
    <xf numFmtId="0" fontId="2" fillId="0" borderId="0" xfId="0" applyFont="1" applyFill="1" applyBorder="1" applyAlignment="1">
      <alignment horizontal="justify" vertical="center"/>
    </xf>
    <xf numFmtId="0" fontId="2" fillId="0" borderId="0"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justify" vertical="center" wrapText="1"/>
    </xf>
    <xf numFmtId="0" fontId="2" fillId="0" borderId="0" xfId="0" applyFont="1" applyFill="1" applyAlignment="1">
      <alignment horizontal="justify" vertical="center"/>
    </xf>
    <xf numFmtId="165" fontId="2" fillId="0" borderId="1" xfId="0" applyNumberFormat="1" applyFont="1" applyFill="1" applyBorder="1" applyAlignment="1">
      <alignment horizontal="center" vertical="center" wrapText="1"/>
    </xf>
    <xf numFmtId="165" fontId="2" fillId="0" borderId="1" xfId="0" applyNumberFormat="1" applyFont="1" applyFill="1" applyBorder="1" applyAlignment="1">
      <alignment vertical="center" wrapText="1"/>
    </xf>
    <xf numFmtId="0" fontId="2" fillId="0" borderId="0" xfId="0" applyFont="1" applyFill="1" applyBorder="1" applyAlignment="1">
      <alignment horizontal="justify"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left" vertical="center" wrapText="1"/>
    </xf>
    <xf numFmtId="165" fontId="2" fillId="0" borderId="0" xfId="0" applyNumberFormat="1" applyFont="1" applyFill="1" applyBorder="1" applyAlignment="1">
      <alignment horizontal="center" vertical="center" wrapText="1"/>
    </xf>
    <xf numFmtId="165" fontId="2" fillId="0" borderId="0" xfId="0" applyNumberFormat="1" applyFont="1" applyFill="1" applyBorder="1" applyAlignment="1">
      <alignment vertical="center" wrapText="1"/>
    </xf>
    <xf numFmtId="0" fontId="2" fillId="0" borderId="0" xfId="27" applyFont="1" applyBorder="1" applyAlignment="1">
      <alignment horizontal="center" vertical="center" wrapText="1"/>
    </xf>
    <xf numFmtId="0" fontId="2" fillId="0" borderId="0" xfId="27" applyFont="1" applyBorder="1" applyAlignment="1">
      <alignment vertical="center" wrapText="1"/>
    </xf>
    <xf numFmtId="0" fontId="2" fillId="0" borderId="0" xfId="27" applyFont="1" applyBorder="1" applyAlignment="1">
      <alignment horizontal="left" vertical="center" wrapText="1"/>
    </xf>
    <xf numFmtId="0" fontId="2" fillId="0" borderId="0" xfId="27" applyFont="1" applyFill="1" applyBorder="1" applyAlignment="1">
      <alignment horizontal="center" vertical="center" wrapText="1"/>
    </xf>
    <xf numFmtId="0" fontId="2" fillId="0" borderId="11" xfId="27" applyFont="1" applyBorder="1" applyAlignment="1">
      <alignment horizontal="center" vertical="center" wrapText="1"/>
    </xf>
    <xf numFmtId="0" fontId="4" fillId="0" borderId="11" xfId="27" applyFont="1" applyBorder="1" applyAlignment="1">
      <alignment horizontal="center" vertical="center" wrapText="1"/>
    </xf>
    <xf numFmtId="0" fontId="2" fillId="0" borderId="11" xfId="27" applyFont="1" applyFill="1" applyBorder="1" applyAlignment="1">
      <alignment horizontal="center" vertical="center" wrapText="1"/>
    </xf>
    <xf numFmtId="0" fontId="2" fillId="0" borderId="11" xfId="0" applyFont="1" applyFill="1" applyBorder="1" applyAlignment="1">
      <alignment horizontal="justify" vertical="center"/>
    </xf>
    <xf numFmtId="0" fontId="2" fillId="0" borderId="11" xfId="27" applyFont="1" applyBorder="1" applyAlignment="1">
      <alignment vertical="center" wrapText="1"/>
    </xf>
    <xf numFmtId="0" fontId="2" fillId="0" borderId="11" xfId="27" applyFont="1" applyBorder="1" applyAlignment="1">
      <alignment horizontal="left" vertical="center" wrapText="1"/>
    </xf>
    <xf numFmtId="0" fontId="2" fillId="0" borderId="12" xfId="27" applyFont="1" applyBorder="1" applyAlignment="1">
      <alignment horizontal="center" vertical="center" wrapText="1"/>
    </xf>
    <xf numFmtId="0" fontId="2" fillId="0" borderId="12" xfId="27" applyFont="1" applyBorder="1" applyAlignment="1">
      <alignment vertical="center" wrapText="1"/>
    </xf>
    <xf numFmtId="0" fontId="2" fillId="0" borderId="12" xfId="27" applyFont="1" applyBorder="1" applyAlignment="1">
      <alignment horizontal="left" vertical="center" wrapText="1"/>
    </xf>
    <xf numFmtId="0" fontId="2" fillId="0" borderId="12" xfId="27" applyFont="1" applyFill="1" applyBorder="1" applyAlignment="1">
      <alignment horizontal="center" vertical="center" wrapText="1"/>
    </xf>
    <xf numFmtId="0" fontId="2" fillId="0" borderId="12" xfId="0" applyFont="1" applyFill="1" applyBorder="1" applyAlignment="1">
      <alignment horizontal="justify" vertical="center"/>
    </xf>
    <xf numFmtId="0" fontId="4" fillId="0" borderId="12" xfId="27" applyFont="1" applyBorder="1" applyAlignment="1">
      <alignment horizontal="center" vertical="center" wrapText="1"/>
    </xf>
    <xf numFmtId="0" fontId="25" fillId="0" borderId="1" xfId="0" applyFont="1" applyBorder="1" applyAlignment="1">
      <alignment horizontal="left" vertical="top"/>
    </xf>
    <xf numFmtId="0" fontId="25" fillId="0" borderId="1" xfId="0" applyFont="1" applyFill="1" applyBorder="1" applyAlignment="1">
      <alignment horizontal="left" vertical="top" wrapText="1"/>
    </xf>
    <xf numFmtId="0" fontId="25" fillId="2" borderId="1" xfId="0" applyFont="1" applyFill="1" applyBorder="1" applyAlignment="1">
      <alignment vertical="top" wrapText="1"/>
    </xf>
    <xf numFmtId="49" fontId="25" fillId="0" borderId="1" xfId="0" applyNumberFormat="1" applyFont="1" applyFill="1" applyBorder="1" applyAlignment="1">
      <alignment horizontal="center" vertical="top" wrapText="1"/>
    </xf>
    <xf numFmtId="0" fontId="25" fillId="0" borderId="1" xfId="0" applyFont="1" applyBorder="1" applyAlignment="1">
      <alignment horizontal="center" vertical="top"/>
    </xf>
    <xf numFmtId="4" fontId="25" fillId="0" borderId="1" xfId="0" applyNumberFormat="1" applyFont="1" applyBorder="1" applyAlignment="1">
      <alignment horizontal="center" vertical="top"/>
    </xf>
    <xf numFmtId="164" fontId="25" fillId="0" borderId="1" xfId="28" applyFont="1" applyFill="1" applyBorder="1" applyAlignment="1">
      <alignment horizontal="center" vertical="top"/>
    </xf>
    <xf numFmtId="4" fontId="26" fillId="0" borderId="1" xfId="0" applyNumberFormat="1" applyFont="1" applyBorder="1" applyAlignment="1">
      <alignment horizontal="center" vertical="top" wrapText="1"/>
    </xf>
    <xf numFmtId="0" fontId="27" fillId="0" borderId="1" xfId="0" applyFont="1" applyFill="1" applyBorder="1" applyAlignment="1">
      <alignment horizontal="center" vertical="top" wrapText="1" shrinkToFit="1"/>
    </xf>
    <xf numFmtId="4" fontId="25" fillId="0" borderId="1" xfId="0" applyNumberFormat="1" applyFont="1" applyBorder="1" applyAlignment="1">
      <alignment horizontal="center" vertical="top" wrapText="1"/>
    </xf>
    <xf numFmtId="0" fontId="25" fillId="0" borderId="1" xfId="0" applyFont="1" applyFill="1" applyBorder="1" applyAlignment="1">
      <alignment vertical="top" wrapText="1"/>
    </xf>
    <xf numFmtId="0" fontId="25" fillId="0" borderId="1" xfId="0" applyFont="1" applyBorder="1" applyAlignment="1">
      <alignment horizontal="left" vertical="top" wrapText="1"/>
    </xf>
    <xf numFmtId="0" fontId="25" fillId="0" borderId="1" xfId="0" applyFont="1" applyFill="1" applyBorder="1" applyAlignment="1">
      <alignment horizontal="center" vertical="top" wrapText="1"/>
    </xf>
    <xf numFmtId="4" fontId="28" fillId="0" borderId="1" xfId="1" applyNumberFormat="1" applyFont="1" applyBorder="1" applyAlignment="1">
      <alignment horizontal="center" vertical="top" wrapText="1"/>
    </xf>
    <xf numFmtId="0" fontId="25" fillId="2" borderId="1" xfId="0" applyFont="1" applyFill="1" applyBorder="1" applyAlignment="1">
      <alignment horizontal="left" vertical="top" wrapText="1"/>
    </xf>
    <xf numFmtId="0" fontId="25" fillId="2" borderId="0" xfId="0" applyFont="1" applyFill="1" applyAlignment="1">
      <alignment horizontal="center" vertical="top" wrapText="1"/>
    </xf>
    <xf numFmtId="0" fontId="25" fillId="2" borderId="1" xfId="0" applyFont="1" applyFill="1" applyBorder="1" applyAlignment="1">
      <alignment horizontal="center" vertical="top"/>
    </xf>
    <xf numFmtId="0" fontId="25" fillId="0" borderId="1" xfId="0" applyFont="1" applyBorder="1" applyAlignment="1">
      <alignment vertical="top" wrapText="1"/>
    </xf>
    <xf numFmtId="0" fontId="28" fillId="0" borderId="1" xfId="0" applyFont="1" applyFill="1" applyBorder="1" applyAlignment="1">
      <alignment vertical="top" wrapText="1"/>
    </xf>
    <xf numFmtId="4" fontId="28" fillId="0" borderId="1" xfId="0" applyNumberFormat="1" applyFont="1" applyBorder="1" applyAlignment="1">
      <alignment horizontal="center" vertical="top" wrapText="1"/>
    </xf>
    <xf numFmtId="0" fontId="25" fillId="0" borderId="1" xfId="0" applyFont="1" applyBorder="1" applyAlignment="1">
      <alignment horizontal="center" vertical="top" wrapText="1"/>
    </xf>
    <xf numFmtId="4" fontId="25" fillId="0" borderId="1" xfId="0" applyNumberFormat="1" applyFont="1" applyFill="1" applyBorder="1" applyAlignment="1">
      <alignment horizontal="center" vertical="top" wrapText="1"/>
    </xf>
    <xf numFmtId="0" fontId="25" fillId="0" borderId="1" xfId="0" applyFont="1" applyFill="1" applyBorder="1" applyAlignment="1">
      <alignment horizontal="left" vertical="top" wrapText="1" shrinkToFit="1"/>
    </xf>
    <xf numFmtId="0" fontId="25" fillId="0" borderId="1" xfId="0" applyFont="1" applyBorder="1" applyAlignment="1">
      <alignment horizontal="center" vertical="top" wrapText="1" shrinkToFit="1"/>
    </xf>
    <xf numFmtId="4" fontId="28" fillId="0" borderId="1" xfId="0" applyNumberFormat="1" applyFont="1" applyBorder="1" applyAlignment="1">
      <alignment horizontal="left" vertical="top" wrapText="1"/>
    </xf>
    <xf numFmtId="0" fontId="27" fillId="0" borderId="1" xfId="0" applyFont="1" applyBorder="1" applyAlignment="1">
      <alignment horizontal="left" vertical="top" wrapText="1"/>
    </xf>
    <xf numFmtId="0" fontId="25" fillId="0" borderId="1" xfId="0" applyFont="1" applyBorder="1" applyAlignment="1">
      <alignment horizontal="left" vertical="top" wrapText="1" shrinkToFit="1"/>
    </xf>
    <xf numFmtId="0" fontId="25" fillId="0" borderId="0" xfId="0" applyFont="1" applyAlignment="1">
      <alignment vertical="top" wrapText="1"/>
    </xf>
    <xf numFmtId="2" fontId="28" fillId="0" borderId="13" xfId="29" applyNumberFormat="1" applyFont="1" applyBorder="1" applyAlignment="1">
      <alignment horizontal="left" vertical="top" wrapText="1"/>
    </xf>
    <xf numFmtId="3" fontId="28" fillId="0" borderId="1" xfId="30" applyNumberFormat="1" applyFont="1" applyFill="1" applyBorder="1" applyAlignment="1">
      <alignment horizontal="center" vertical="top"/>
    </xf>
    <xf numFmtId="0" fontId="25" fillId="0" borderId="1" xfId="31" applyFont="1" applyBorder="1" applyAlignment="1">
      <alignment vertical="top" wrapText="1"/>
    </xf>
    <xf numFmtId="0" fontId="25" fillId="2" borderId="1" xfId="31" applyFont="1" applyFill="1" applyBorder="1" applyAlignment="1">
      <alignment vertical="top" wrapText="1"/>
    </xf>
    <xf numFmtId="0" fontId="27" fillId="0" borderId="1" xfId="0" applyFont="1" applyBorder="1" applyAlignment="1">
      <alignment vertical="top" wrapText="1"/>
    </xf>
    <xf numFmtId="0" fontId="25" fillId="0" borderId="1" xfId="0" applyFont="1" applyFill="1" applyBorder="1" applyAlignment="1">
      <alignment horizontal="center" vertical="top"/>
    </xf>
    <xf numFmtId="4" fontId="28" fillId="0" borderId="1" xfId="0" applyNumberFormat="1" applyFont="1" applyFill="1" applyBorder="1" applyAlignment="1">
      <alignment horizontal="center" vertical="top" wrapText="1"/>
    </xf>
    <xf numFmtId="4" fontId="25" fillId="2" borderId="1" xfId="0" applyNumberFormat="1" applyFont="1" applyFill="1" applyBorder="1" applyAlignment="1">
      <alignment horizontal="center" vertical="top" wrapText="1"/>
    </xf>
    <xf numFmtId="4" fontId="25" fillId="0" borderId="1" xfId="0" applyNumberFormat="1" applyFont="1" applyFill="1" applyBorder="1" applyAlignment="1">
      <alignment horizontal="center" vertical="top"/>
    </xf>
    <xf numFmtId="0" fontId="28" fillId="0" borderId="1" xfId="0" applyFont="1" applyBorder="1" applyAlignment="1">
      <alignment vertical="top" wrapText="1"/>
    </xf>
    <xf numFmtId="0" fontId="28" fillId="2" borderId="1" xfId="0" applyFont="1" applyFill="1" applyBorder="1" applyAlignment="1">
      <alignment horizontal="left" vertical="top" wrapText="1"/>
    </xf>
    <xf numFmtId="0" fontId="28" fillId="2" borderId="1" xfId="0" applyFont="1" applyFill="1" applyBorder="1" applyAlignment="1">
      <alignment horizontal="center" vertical="top" wrapText="1"/>
    </xf>
    <xf numFmtId="0" fontId="32" fillId="0" borderId="1" xfId="0" applyFont="1" applyBorder="1" applyAlignment="1">
      <alignment horizontal="left" vertical="center" wrapText="1"/>
    </xf>
    <xf numFmtId="0" fontId="33" fillId="0" borderId="1" xfId="0" applyFont="1" applyBorder="1" applyAlignment="1">
      <alignment horizontal="center" vertical="center" wrapText="1"/>
    </xf>
    <xf numFmtId="0" fontId="33" fillId="0" borderId="1" xfId="0" applyFont="1" applyBorder="1" applyAlignment="1">
      <alignment horizontal="center" vertical="center" wrapText="1" shrinkToFit="1"/>
    </xf>
    <xf numFmtId="164" fontId="33" fillId="0" borderId="1" xfId="28" applyFont="1" applyFill="1" applyBorder="1" applyAlignment="1">
      <alignment horizontal="center" vertical="center" wrapText="1"/>
    </xf>
    <xf numFmtId="0" fontId="33" fillId="0" borderId="0" xfId="0" applyFont="1"/>
    <xf numFmtId="0" fontId="33" fillId="0" borderId="14" xfId="0" applyFont="1" applyFill="1" applyBorder="1" applyAlignment="1">
      <alignment horizontal="left" vertical="top" wrapText="1"/>
    </xf>
    <xf numFmtId="166" fontId="33" fillId="0" borderId="0" xfId="0" applyNumberFormat="1" applyFont="1"/>
    <xf numFmtId="0" fontId="24" fillId="0" borderId="0" xfId="0" applyFont="1" applyFill="1" applyBorder="1" applyAlignment="1">
      <alignment horizontal="center" wrapText="1"/>
    </xf>
    <xf numFmtId="0" fontId="2" fillId="0" borderId="11" xfId="27" applyFont="1" applyBorder="1" applyAlignment="1">
      <alignment horizontal="left" vertical="top" wrapText="1"/>
    </xf>
    <xf numFmtId="0" fontId="24" fillId="0" borderId="0" xfId="0" applyFont="1" applyFill="1" applyBorder="1" applyAlignment="1">
      <alignment horizontal="center" vertical="top" wrapText="1"/>
    </xf>
    <xf numFmtId="0" fontId="2" fillId="0" borderId="12" xfId="27" applyFont="1" applyBorder="1" applyAlignment="1">
      <alignment horizontal="left" vertical="center" wrapText="1"/>
    </xf>
    <xf numFmtId="0" fontId="2" fillId="0" borderId="12" xfId="27" applyFont="1" applyBorder="1" applyAlignment="1">
      <alignment horizontal="left" vertical="top" wrapText="1"/>
    </xf>
    <xf numFmtId="0" fontId="2" fillId="0" borderId="12" xfId="27" applyFont="1" applyBorder="1" applyAlignment="1">
      <alignment horizontal="left" wrapText="1"/>
    </xf>
    <xf numFmtId="0" fontId="2" fillId="0" borderId="11" xfId="27" applyFont="1" applyFill="1" applyBorder="1" applyAlignment="1">
      <alignment horizontal="center" vertical="center" wrapText="1"/>
    </xf>
    <xf numFmtId="0" fontId="2" fillId="0" borderId="12" xfId="27" applyFont="1" applyFill="1" applyBorder="1" applyAlignment="1">
      <alignment horizontal="center" vertical="center" wrapText="1"/>
    </xf>
    <xf numFmtId="49" fontId="0" fillId="0" borderId="1" xfId="0" applyNumberFormat="1" applyFont="1" applyFill="1" applyBorder="1" applyAlignment="1">
      <alignment horizontal="center" vertical="top" wrapText="1"/>
    </xf>
    <xf numFmtId="0" fontId="24" fillId="0" borderId="0" xfId="0" applyFont="1" applyFill="1" applyBorder="1" applyAlignment="1">
      <alignment horizontal="center" vertical="center" wrapText="1"/>
    </xf>
    <xf numFmtId="0" fontId="34" fillId="0" borderId="0" xfId="0" applyFont="1" applyAlignment="1">
      <alignment horizontal="center" vertical="center" wrapText="1"/>
    </xf>
  </cellXfs>
  <cellStyles count="32">
    <cellStyle name="Акцент1 2" xfId="3" xr:uid="{00000000-0005-0000-0000-000000000000}"/>
    <cellStyle name="Акцент2 2" xfId="4" xr:uid="{00000000-0005-0000-0000-000001000000}"/>
    <cellStyle name="Акцент3 2" xfId="5" xr:uid="{00000000-0005-0000-0000-000002000000}"/>
    <cellStyle name="Акцент4 2" xfId="6" xr:uid="{00000000-0005-0000-0000-000003000000}"/>
    <cellStyle name="Акцент5 2" xfId="7" xr:uid="{00000000-0005-0000-0000-000004000000}"/>
    <cellStyle name="Акцент6 2" xfId="8" xr:uid="{00000000-0005-0000-0000-000005000000}"/>
    <cellStyle name="Ввод  2" xfId="9" xr:uid="{00000000-0005-0000-0000-000006000000}"/>
    <cellStyle name="Вывод 2" xfId="10" xr:uid="{00000000-0005-0000-0000-000007000000}"/>
    <cellStyle name="Вычисление 2" xfId="11" xr:uid="{00000000-0005-0000-0000-000008000000}"/>
    <cellStyle name="Заголовок 1 2" xfId="12" xr:uid="{00000000-0005-0000-0000-000009000000}"/>
    <cellStyle name="Заголовок 2 2" xfId="13" xr:uid="{00000000-0005-0000-0000-00000A000000}"/>
    <cellStyle name="Заголовок 3 2" xfId="14" xr:uid="{00000000-0005-0000-0000-00000B000000}"/>
    <cellStyle name="Заголовок 4 2" xfId="15" xr:uid="{00000000-0005-0000-0000-00000C000000}"/>
    <cellStyle name="Звичайний" xfId="0" builtinId="0"/>
    <cellStyle name="Звичайний 2 2" xfId="30" xr:uid="{BAD9E898-2410-4255-8497-B617B876F5AF}"/>
    <cellStyle name="Звичайний 3" xfId="27" xr:uid="{9172B35C-C967-4071-BFBE-0423779C6345}"/>
    <cellStyle name="Итог 2" xfId="16" xr:uid="{00000000-0005-0000-0000-00000D000000}"/>
    <cellStyle name="Контрольная ячейка 2" xfId="17" xr:uid="{00000000-0005-0000-0000-00000E000000}"/>
    <cellStyle name="Название 2" xfId="18" xr:uid="{00000000-0005-0000-0000-00000F000000}"/>
    <cellStyle name="Нейтральный 2" xfId="19" xr:uid="{00000000-0005-0000-0000-000010000000}"/>
    <cellStyle name="Обычный 2" xfId="1" xr:uid="{00000000-0005-0000-0000-000012000000}"/>
    <cellStyle name="Обычный 2 2" xfId="31" xr:uid="{2FC9643B-0A32-40DF-89DC-BAFADD52A52D}"/>
    <cellStyle name="Обычный 3" xfId="2" xr:uid="{00000000-0005-0000-0000-000013000000}"/>
    <cellStyle name="Обычный_Включені до переліку 3" xfId="29" xr:uid="{0C6D1061-4B48-49FA-B86A-6D632D2CE2F3}"/>
    <cellStyle name="Плохой 2" xfId="20" xr:uid="{00000000-0005-0000-0000-000014000000}"/>
    <cellStyle name="Пояснение 2" xfId="21" xr:uid="{00000000-0005-0000-0000-000015000000}"/>
    <cellStyle name="Примечание 2" xfId="22" xr:uid="{00000000-0005-0000-0000-000016000000}"/>
    <cellStyle name="Связанная ячейка 2" xfId="23" xr:uid="{00000000-0005-0000-0000-000017000000}"/>
    <cellStyle name="Стиль 1" xfId="24" xr:uid="{00000000-0005-0000-0000-000018000000}"/>
    <cellStyle name="Текст предупреждения 2" xfId="25" xr:uid="{00000000-0005-0000-0000-000019000000}"/>
    <cellStyle name="Фінансовий" xfId="28" builtinId="3"/>
    <cellStyle name="Хороший 2" xfId="26" xr:uid="{00000000-0005-0000-0000-00001A000000}"/>
  </cellStyles>
  <dxfs count="0"/>
  <tableStyles count="0" defaultTableStyle="TableStyleMedium9" defaultPivotStyle="PivotStyleLight16"/>
  <colors>
    <mruColors>
      <color rgb="FFFFFF00"/>
      <color rgb="FFFFFF66"/>
      <color rgb="FFFF66FF"/>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Аркуш1">
    <pageSetUpPr fitToPage="1"/>
  </sheetPr>
  <dimension ref="A1:BW274"/>
  <sheetViews>
    <sheetView tabSelected="1" zoomScale="75" zoomScaleNormal="75" workbookViewId="0">
      <selection activeCell="B2" sqref="B2:H3"/>
    </sheetView>
  </sheetViews>
  <sheetFormatPr defaultColWidth="9.140625" defaultRowHeight="84" customHeight="1" x14ac:dyDescent="0.25"/>
  <cols>
    <col min="1" max="1" width="5.42578125" style="1" customWidth="1"/>
    <col min="2" max="2" width="52.5703125" style="8" customWidth="1"/>
    <col min="3" max="3" width="84.140625" style="4" customWidth="1"/>
    <col min="4" max="4" width="30.7109375" style="4" customWidth="1"/>
    <col min="5" max="5" width="18.5703125" style="7" customWidth="1"/>
    <col min="6" max="6" width="13.5703125" style="4" customWidth="1"/>
    <col min="7" max="7" width="11.7109375" style="10" customWidth="1"/>
    <col min="8" max="8" width="18.7109375" style="11" customWidth="1"/>
    <col min="9" max="9" width="18.28515625" style="5" customWidth="1"/>
    <col min="10" max="10" width="15.7109375" style="5" customWidth="1"/>
    <col min="11" max="11" width="18" style="5" customWidth="1"/>
    <col min="12" max="12" width="12.7109375" style="5" customWidth="1"/>
    <col min="13" max="13" width="18.28515625" style="5" customWidth="1"/>
    <col min="14" max="75" width="9.140625" style="5"/>
    <col min="76" max="16384" width="9.140625" style="9"/>
  </cols>
  <sheetData>
    <row r="1" spans="1:75" ht="54" customHeight="1" x14ac:dyDescent="0.25">
      <c r="A1" s="6"/>
      <c r="B1" s="12"/>
      <c r="C1" s="89" t="s">
        <v>142</v>
      </c>
      <c r="D1" s="90"/>
      <c r="E1" s="90"/>
      <c r="F1" s="90"/>
      <c r="G1" s="90"/>
      <c r="H1" s="90"/>
      <c r="I1" s="90"/>
    </row>
    <row r="2" spans="1:75" s="3" customFormat="1" ht="29.25" customHeight="1" x14ac:dyDescent="0.25">
      <c r="A2" s="6"/>
      <c r="B2" s="80" t="s">
        <v>13</v>
      </c>
      <c r="C2" s="80"/>
      <c r="D2" s="80"/>
      <c r="E2" s="80"/>
      <c r="F2" s="80"/>
      <c r="G2" s="80"/>
      <c r="H2" s="80"/>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row>
    <row r="3" spans="1:75" s="3" customFormat="1" ht="33.75" customHeight="1" x14ac:dyDescent="0.25">
      <c r="A3" s="6"/>
      <c r="B3" s="80"/>
      <c r="C3" s="80"/>
      <c r="D3" s="80"/>
      <c r="E3" s="80"/>
      <c r="F3" s="80"/>
      <c r="G3" s="80"/>
      <c r="H3" s="80"/>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c r="AP3" s="2"/>
      <c r="AQ3" s="2"/>
      <c r="AR3" s="2"/>
      <c r="AS3" s="2"/>
      <c r="AT3" s="2"/>
      <c r="AU3" s="2"/>
      <c r="AV3" s="2"/>
      <c r="AW3" s="2"/>
      <c r="AX3" s="2"/>
      <c r="AY3" s="2"/>
      <c r="AZ3" s="2"/>
      <c r="BA3" s="2"/>
      <c r="BB3" s="2"/>
      <c r="BC3" s="2"/>
      <c r="BD3" s="2"/>
      <c r="BE3" s="2"/>
      <c r="BF3" s="2"/>
      <c r="BG3" s="2"/>
      <c r="BH3" s="2"/>
      <c r="BI3" s="2"/>
      <c r="BJ3" s="2"/>
      <c r="BK3" s="2"/>
      <c r="BL3" s="2"/>
      <c r="BM3" s="2"/>
      <c r="BN3" s="2"/>
      <c r="BO3" s="2"/>
      <c r="BP3" s="2"/>
      <c r="BQ3" s="2"/>
      <c r="BR3" s="2"/>
      <c r="BS3" s="2"/>
      <c r="BT3" s="2"/>
      <c r="BU3" s="2"/>
      <c r="BV3" s="2"/>
      <c r="BW3" s="2"/>
    </row>
    <row r="4" spans="1:75" s="3" customFormat="1" ht="48" customHeight="1" x14ac:dyDescent="0.25">
      <c r="A4" s="6"/>
      <c r="B4" s="82" t="s">
        <v>141</v>
      </c>
      <c r="C4" s="82"/>
      <c r="D4" s="82"/>
      <c r="E4" s="82"/>
      <c r="F4" s="82"/>
      <c r="G4" s="82"/>
      <c r="H4" s="8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c r="AP4" s="2"/>
      <c r="AQ4" s="2"/>
      <c r="AR4" s="2"/>
      <c r="AS4" s="2"/>
      <c r="AT4" s="2"/>
      <c r="AU4" s="2"/>
      <c r="AV4" s="2"/>
      <c r="AW4" s="2"/>
      <c r="AX4" s="2"/>
      <c r="AY4" s="2"/>
      <c r="AZ4" s="2"/>
      <c r="BA4" s="2"/>
      <c r="BB4" s="2"/>
      <c r="BC4" s="2"/>
      <c r="BD4" s="2"/>
      <c r="BE4" s="2"/>
      <c r="BF4" s="2"/>
      <c r="BG4" s="2"/>
      <c r="BH4" s="2"/>
      <c r="BI4" s="2"/>
      <c r="BJ4" s="2"/>
      <c r="BK4" s="2"/>
      <c r="BL4" s="2"/>
      <c r="BM4" s="2"/>
      <c r="BN4" s="2"/>
      <c r="BO4" s="2"/>
      <c r="BP4" s="2"/>
      <c r="BQ4" s="2"/>
      <c r="BR4" s="2"/>
      <c r="BS4" s="2"/>
      <c r="BT4" s="2"/>
      <c r="BU4" s="2"/>
      <c r="BV4" s="2"/>
      <c r="BW4" s="2"/>
    </row>
    <row r="5" spans="1:75" s="77" customFormat="1" ht="47.25" x14ac:dyDescent="0.25">
      <c r="A5" s="73" t="s">
        <v>4</v>
      </c>
      <c r="B5" s="74" t="s">
        <v>23</v>
      </c>
      <c r="C5" s="75" t="s">
        <v>2</v>
      </c>
      <c r="D5" s="74" t="s">
        <v>3</v>
      </c>
      <c r="E5" s="74" t="s">
        <v>24</v>
      </c>
      <c r="F5" s="74" t="s">
        <v>25</v>
      </c>
      <c r="G5" s="74" t="s">
        <v>26</v>
      </c>
      <c r="H5" s="74" t="s">
        <v>27</v>
      </c>
      <c r="I5" s="76" t="s">
        <v>28</v>
      </c>
      <c r="J5" s="74" t="s">
        <v>29</v>
      </c>
      <c r="K5" s="76" t="s">
        <v>30</v>
      </c>
      <c r="L5" s="74" t="s">
        <v>31</v>
      </c>
      <c r="M5" s="76" t="s">
        <v>32</v>
      </c>
    </row>
    <row r="6" spans="1:75" customFormat="1" ht="121.5" customHeight="1" x14ac:dyDescent="0.25">
      <c r="A6" s="33">
        <v>1</v>
      </c>
      <c r="B6" s="34" t="s">
        <v>33</v>
      </c>
      <c r="C6" s="35" t="s">
        <v>34</v>
      </c>
      <c r="D6" s="36" t="s">
        <v>35</v>
      </c>
      <c r="E6" s="88" t="s">
        <v>36</v>
      </c>
      <c r="F6" s="36" t="s">
        <v>14</v>
      </c>
      <c r="G6" s="37">
        <v>2</v>
      </c>
      <c r="H6" s="38">
        <v>147804.79999999999</v>
      </c>
      <c r="I6" s="39">
        <f>H6*G6</f>
        <v>295609.59999999998</v>
      </c>
      <c r="J6" s="40">
        <v>150760</v>
      </c>
      <c r="K6" s="39">
        <f>G6*J6</f>
        <v>301520</v>
      </c>
      <c r="L6" s="40">
        <f>(H6+J6)/2</f>
        <v>149282.4</v>
      </c>
      <c r="M6" s="39">
        <f>(I6+K6)/2</f>
        <v>298564.8</v>
      </c>
    </row>
    <row r="7" spans="1:75" customFormat="1" ht="75" x14ac:dyDescent="0.25">
      <c r="A7" s="33">
        <v>2</v>
      </c>
      <c r="B7" s="34" t="s">
        <v>37</v>
      </c>
      <c r="C7" s="34" t="s">
        <v>38</v>
      </c>
      <c r="D7" s="41" t="s">
        <v>39</v>
      </c>
      <c r="E7" s="36" t="s">
        <v>36</v>
      </c>
      <c r="F7" s="36" t="s">
        <v>14</v>
      </c>
      <c r="G7" s="37">
        <v>3</v>
      </c>
      <c r="H7" s="42">
        <v>27000</v>
      </c>
      <c r="I7" s="39">
        <f t="shared" ref="I7:I48" si="0">H7*G7</f>
        <v>81000</v>
      </c>
      <c r="J7" s="40">
        <v>27400</v>
      </c>
      <c r="K7" s="39">
        <f t="shared" ref="K7:K48" si="1">G7*J7</f>
        <v>82200</v>
      </c>
      <c r="L7" s="40">
        <f t="shared" ref="L7:M48" si="2">(H7+J7)/2</f>
        <v>27200</v>
      </c>
      <c r="M7" s="39">
        <f t="shared" si="2"/>
        <v>81600</v>
      </c>
    </row>
    <row r="8" spans="1:75" customFormat="1" ht="75" x14ac:dyDescent="0.25">
      <c r="A8" s="33">
        <v>3</v>
      </c>
      <c r="B8" s="34" t="s">
        <v>40</v>
      </c>
      <c r="C8" s="43" t="s">
        <v>41</v>
      </c>
      <c r="D8" s="41" t="s">
        <v>39</v>
      </c>
      <c r="E8" s="36" t="s">
        <v>36</v>
      </c>
      <c r="F8" s="37" t="s">
        <v>14</v>
      </c>
      <c r="G8" s="37">
        <v>3</v>
      </c>
      <c r="H8" s="42">
        <v>30000</v>
      </c>
      <c r="I8" s="39">
        <f t="shared" si="0"/>
        <v>90000</v>
      </c>
      <c r="J8" s="37">
        <v>31000</v>
      </c>
      <c r="K8" s="39">
        <f t="shared" si="1"/>
        <v>93000</v>
      </c>
      <c r="L8" s="40">
        <f t="shared" si="2"/>
        <v>30500</v>
      </c>
      <c r="M8" s="39">
        <f t="shared" si="2"/>
        <v>91500</v>
      </c>
    </row>
    <row r="9" spans="1:75" customFormat="1" ht="45" x14ac:dyDescent="0.25">
      <c r="A9" s="33">
        <v>4</v>
      </c>
      <c r="B9" s="44" t="s">
        <v>42</v>
      </c>
      <c r="C9" s="43" t="s">
        <v>43</v>
      </c>
      <c r="D9" s="45" t="s">
        <v>39</v>
      </c>
      <c r="E9" s="36" t="s">
        <v>36</v>
      </c>
      <c r="F9" s="37" t="s">
        <v>14</v>
      </c>
      <c r="G9" s="37">
        <v>2</v>
      </c>
      <c r="H9" s="46">
        <v>31684.400000000001</v>
      </c>
      <c r="I9" s="39">
        <f t="shared" si="0"/>
        <v>63368.800000000003</v>
      </c>
      <c r="J9" s="38">
        <v>32640</v>
      </c>
      <c r="K9" s="39">
        <f t="shared" si="1"/>
        <v>65280</v>
      </c>
      <c r="L9" s="40">
        <f t="shared" si="2"/>
        <v>32162.2</v>
      </c>
      <c r="M9" s="39">
        <f t="shared" si="2"/>
        <v>64324.4</v>
      </c>
    </row>
    <row r="10" spans="1:75" customFormat="1" ht="87.75" customHeight="1" x14ac:dyDescent="0.25">
      <c r="A10" s="33">
        <v>5</v>
      </c>
      <c r="B10" s="44" t="s">
        <v>44</v>
      </c>
      <c r="C10" s="47" t="s">
        <v>45</v>
      </c>
      <c r="D10" s="48" t="s">
        <v>46</v>
      </c>
      <c r="E10" s="36" t="s">
        <v>36</v>
      </c>
      <c r="F10" s="37" t="s">
        <v>14</v>
      </c>
      <c r="G10" s="37">
        <v>5</v>
      </c>
      <c r="H10" s="46">
        <v>68609</v>
      </c>
      <c r="I10" s="39">
        <f t="shared" si="0"/>
        <v>343045</v>
      </c>
      <c r="J10" s="38">
        <v>71350</v>
      </c>
      <c r="K10" s="39">
        <f t="shared" si="1"/>
        <v>356750</v>
      </c>
      <c r="L10" s="40">
        <f t="shared" si="2"/>
        <v>69979.5</v>
      </c>
      <c r="M10" s="39">
        <f t="shared" si="2"/>
        <v>349897.5</v>
      </c>
    </row>
    <row r="11" spans="1:75" customFormat="1" ht="57.75" customHeight="1" x14ac:dyDescent="0.25">
      <c r="A11" s="33">
        <v>6</v>
      </c>
      <c r="B11" s="44" t="s">
        <v>47</v>
      </c>
      <c r="C11" s="43" t="s">
        <v>48</v>
      </c>
      <c r="D11" s="45" t="s">
        <v>49</v>
      </c>
      <c r="E11" s="36" t="s">
        <v>36</v>
      </c>
      <c r="F11" s="37" t="s">
        <v>50</v>
      </c>
      <c r="G11" s="49">
        <v>20</v>
      </c>
      <c r="H11" s="38">
        <v>418</v>
      </c>
      <c r="I11" s="39">
        <f t="shared" si="0"/>
        <v>8360</v>
      </c>
      <c r="J11" s="38">
        <v>450</v>
      </c>
      <c r="K11" s="39">
        <f t="shared" si="1"/>
        <v>9000</v>
      </c>
      <c r="L11" s="40">
        <f t="shared" si="2"/>
        <v>434</v>
      </c>
      <c r="M11" s="39">
        <f t="shared" si="2"/>
        <v>8680</v>
      </c>
    </row>
    <row r="12" spans="1:75" customFormat="1" ht="47.25" customHeight="1" x14ac:dyDescent="0.25">
      <c r="A12" s="33">
        <v>7</v>
      </c>
      <c r="B12" s="44" t="s">
        <v>51</v>
      </c>
      <c r="C12" s="43" t="s">
        <v>52</v>
      </c>
      <c r="D12" s="45" t="s">
        <v>49</v>
      </c>
      <c r="E12" s="36" t="s">
        <v>36</v>
      </c>
      <c r="F12" s="37" t="s">
        <v>50</v>
      </c>
      <c r="G12" s="49">
        <v>2</v>
      </c>
      <c r="H12" s="42">
        <v>8276.4</v>
      </c>
      <c r="I12" s="39">
        <f t="shared" si="0"/>
        <v>16552.8</v>
      </c>
      <c r="J12" s="38">
        <v>8500</v>
      </c>
      <c r="K12" s="39">
        <f t="shared" si="1"/>
        <v>17000</v>
      </c>
      <c r="L12" s="40">
        <f t="shared" si="2"/>
        <v>8388.2000000000007</v>
      </c>
      <c r="M12" s="39">
        <f t="shared" si="2"/>
        <v>16776.400000000001</v>
      </c>
    </row>
    <row r="13" spans="1:75" customFormat="1" ht="75" x14ac:dyDescent="0.25">
      <c r="A13" s="33">
        <v>8</v>
      </c>
      <c r="B13" s="50" t="s">
        <v>53</v>
      </c>
      <c r="C13" s="51" t="s">
        <v>54</v>
      </c>
      <c r="D13" s="36" t="s">
        <v>55</v>
      </c>
      <c r="E13" s="36" t="s">
        <v>36</v>
      </c>
      <c r="F13" s="37" t="s">
        <v>14</v>
      </c>
      <c r="G13" s="49">
        <v>7</v>
      </c>
      <c r="H13" s="42">
        <v>172634</v>
      </c>
      <c r="I13" s="39">
        <f t="shared" si="0"/>
        <v>1208438</v>
      </c>
      <c r="J13" s="38">
        <v>177820</v>
      </c>
      <c r="K13" s="39">
        <f t="shared" si="1"/>
        <v>1244740</v>
      </c>
      <c r="L13" s="40">
        <f t="shared" si="2"/>
        <v>175227</v>
      </c>
      <c r="M13" s="39">
        <f t="shared" si="2"/>
        <v>1226589</v>
      </c>
    </row>
    <row r="14" spans="1:75" customFormat="1" ht="75" x14ac:dyDescent="0.25">
      <c r="A14" s="33">
        <v>9</v>
      </c>
      <c r="B14" s="44" t="s">
        <v>56</v>
      </c>
      <c r="C14" s="43" t="s">
        <v>57</v>
      </c>
      <c r="D14" s="36" t="s">
        <v>58</v>
      </c>
      <c r="E14" s="36" t="s">
        <v>36</v>
      </c>
      <c r="F14" s="37" t="s">
        <v>0</v>
      </c>
      <c r="G14" s="49">
        <v>6</v>
      </c>
      <c r="H14" s="52">
        <v>35780.799999999996</v>
      </c>
      <c r="I14" s="39">
        <f t="shared" si="0"/>
        <v>214684.79999999999</v>
      </c>
      <c r="J14" s="38">
        <v>36320</v>
      </c>
      <c r="K14" s="39">
        <f t="shared" si="1"/>
        <v>217920</v>
      </c>
      <c r="L14" s="40">
        <f t="shared" si="2"/>
        <v>36050.399999999994</v>
      </c>
      <c r="M14" s="39">
        <f t="shared" si="2"/>
        <v>216302.4</v>
      </c>
    </row>
    <row r="15" spans="1:75" customFormat="1" ht="336" customHeight="1" x14ac:dyDescent="0.25">
      <c r="A15" s="33">
        <v>10</v>
      </c>
      <c r="B15" s="34" t="s">
        <v>59</v>
      </c>
      <c r="C15" s="50" t="s">
        <v>60</v>
      </c>
      <c r="D15" s="53" t="s">
        <v>61</v>
      </c>
      <c r="E15" s="36" t="s">
        <v>36</v>
      </c>
      <c r="F15" s="37" t="s">
        <v>14</v>
      </c>
      <c r="G15" s="37">
        <v>12</v>
      </c>
      <c r="H15" s="54">
        <v>189925</v>
      </c>
      <c r="I15" s="39">
        <f t="shared" si="0"/>
        <v>2279100</v>
      </c>
      <c r="J15" s="38">
        <v>193340</v>
      </c>
      <c r="K15" s="39">
        <f t="shared" si="1"/>
        <v>2320080</v>
      </c>
      <c r="L15" s="40">
        <f t="shared" si="2"/>
        <v>191632.5</v>
      </c>
      <c r="M15" s="39">
        <f t="shared" si="2"/>
        <v>2299590</v>
      </c>
    </row>
    <row r="16" spans="1:75" customFormat="1" ht="120" x14ac:dyDescent="0.25">
      <c r="A16" s="33">
        <v>11</v>
      </c>
      <c r="B16" s="44" t="s">
        <v>62</v>
      </c>
      <c r="C16" s="55" t="s">
        <v>140</v>
      </c>
      <c r="D16" s="56" t="s">
        <v>63</v>
      </c>
      <c r="E16" s="36" t="s">
        <v>36</v>
      </c>
      <c r="F16" s="37" t="s">
        <v>14</v>
      </c>
      <c r="G16" s="37">
        <v>2</v>
      </c>
      <c r="H16" s="38">
        <v>108813</v>
      </c>
      <c r="I16" s="39">
        <v>217626</v>
      </c>
      <c r="J16" s="38">
        <v>112070</v>
      </c>
      <c r="K16" s="39">
        <f t="shared" si="1"/>
        <v>224140</v>
      </c>
      <c r="L16" s="40">
        <v>110441.5</v>
      </c>
      <c r="M16" s="39">
        <v>220883</v>
      </c>
    </row>
    <row r="17" spans="1:13" customFormat="1" ht="45" x14ac:dyDescent="0.25">
      <c r="A17" s="33">
        <v>12</v>
      </c>
      <c r="B17" s="44" t="s">
        <v>64</v>
      </c>
      <c r="C17" s="55" t="s">
        <v>65</v>
      </c>
      <c r="D17" s="37" t="s">
        <v>66</v>
      </c>
      <c r="E17" s="36" t="s">
        <v>36</v>
      </c>
      <c r="F17" s="37" t="s">
        <v>50</v>
      </c>
      <c r="G17" s="37">
        <v>1</v>
      </c>
      <c r="H17" s="38">
        <v>5418.8</v>
      </c>
      <c r="I17" s="39">
        <f t="shared" si="0"/>
        <v>5418.8</v>
      </c>
      <c r="J17" s="38">
        <v>6000</v>
      </c>
      <c r="K17" s="39">
        <f t="shared" si="1"/>
        <v>6000</v>
      </c>
      <c r="L17" s="40">
        <f t="shared" si="2"/>
        <v>5709.4</v>
      </c>
      <c r="M17" s="39">
        <f t="shared" si="2"/>
        <v>5709.4</v>
      </c>
    </row>
    <row r="18" spans="1:13" customFormat="1" ht="45" x14ac:dyDescent="0.25">
      <c r="A18" s="33">
        <v>13</v>
      </c>
      <c r="B18" s="44" t="s">
        <v>67</v>
      </c>
      <c r="C18" s="55" t="s">
        <v>68</v>
      </c>
      <c r="D18" s="37" t="s">
        <v>66</v>
      </c>
      <c r="E18" s="36" t="s">
        <v>36</v>
      </c>
      <c r="F18" s="37" t="s">
        <v>69</v>
      </c>
      <c r="G18" s="37">
        <v>1</v>
      </c>
      <c r="H18" s="38">
        <v>26220</v>
      </c>
      <c r="I18" s="39">
        <f t="shared" si="0"/>
        <v>26220</v>
      </c>
      <c r="J18" s="38">
        <v>27268</v>
      </c>
      <c r="K18" s="39">
        <f t="shared" si="1"/>
        <v>27268</v>
      </c>
      <c r="L18" s="40">
        <f t="shared" si="2"/>
        <v>26744</v>
      </c>
      <c r="M18" s="39">
        <f t="shared" si="2"/>
        <v>26744</v>
      </c>
    </row>
    <row r="19" spans="1:13" customFormat="1" ht="45" x14ac:dyDescent="0.25">
      <c r="A19" s="33">
        <v>14</v>
      </c>
      <c r="B19" s="57" t="s">
        <v>70</v>
      </c>
      <c r="C19" s="50" t="s">
        <v>71</v>
      </c>
      <c r="D19" s="37" t="s">
        <v>66</v>
      </c>
      <c r="E19" s="36" t="s">
        <v>36</v>
      </c>
      <c r="F19" s="37" t="s">
        <v>72</v>
      </c>
      <c r="G19" s="37">
        <v>2</v>
      </c>
      <c r="H19" s="38">
        <v>50000</v>
      </c>
      <c r="I19" s="39">
        <f t="shared" si="0"/>
        <v>100000</v>
      </c>
      <c r="J19" s="38">
        <v>50500</v>
      </c>
      <c r="K19" s="39">
        <f t="shared" si="1"/>
        <v>101000</v>
      </c>
      <c r="L19" s="40">
        <f t="shared" si="2"/>
        <v>50250</v>
      </c>
      <c r="M19" s="39">
        <f t="shared" si="2"/>
        <v>100500</v>
      </c>
    </row>
    <row r="20" spans="1:13" customFormat="1" ht="45" x14ac:dyDescent="0.25">
      <c r="A20" s="33">
        <v>15</v>
      </c>
      <c r="B20" s="58" t="s">
        <v>73</v>
      </c>
      <c r="C20" s="55" t="s">
        <v>74</v>
      </c>
      <c r="D20" s="37" t="s">
        <v>66</v>
      </c>
      <c r="E20" s="36" t="s">
        <v>36</v>
      </c>
      <c r="F20" s="37" t="s">
        <v>50</v>
      </c>
      <c r="G20" s="37">
        <v>2</v>
      </c>
      <c r="H20" s="42">
        <v>9876.1999999999989</v>
      </c>
      <c r="I20" s="39">
        <f t="shared" si="0"/>
        <v>19752.399999999998</v>
      </c>
      <c r="J20" s="38">
        <v>10172</v>
      </c>
      <c r="K20" s="39">
        <f t="shared" si="1"/>
        <v>20344</v>
      </c>
      <c r="L20" s="40">
        <f t="shared" si="2"/>
        <v>10024.099999999999</v>
      </c>
      <c r="M20" s="39">
        <f t="shared" si="2"/>
        <v>20048.199999999997</v>
      </c>
    </row>
    <row r="21" spans="1:13" customFormat="1" ht="48.75" customHeight="1" x14ac:dyDescent="0.25">
      <c r="A21" s="33">
        <v>16</v>
      </c>
      <c r="B21" s="34" t="s">
        <v>75</v>
      </c>
      <c r="C21" s="59" t="s">
        <v>76</v>
      </c>
      <c r="D21" s="56" t="s">
        <v>77</v>
      </c>
      <c r="E21" s="36" t="s">
        <v>36</v>
      </c>
      <c r="F21" s="37" t="s">
        <v>69</v>
      </c>
      <c r="G21" s="37">
        <v>15</v>
      </c>
      <c r="H21" s="42">
        <v>19140.599999999999</v>
      </c>
      <c r="I21" s="39">
        <f t="shared" si="0"/>
        <v>287109</v>
      </c>
      <c r="J21" s="38">
        <v>19620</v>
      </c>
      <c r="K21" s="39">
        <f t="shared" si="1"/>
        <v>294300</v>
      </c>
      <c r="L21" s="40">
        <f t="shared" si="2"/>
        <v>19380.3</v>
      </c>
      <c r="M21" s="39">
        <f t="shared" si="2"/>
        <v>290704.5</v>
      </c>
    </row>
    <row r="22" spans="1:13" customFormat="1" ht="45" x14ac:dyDescent="0.25">
      <c r="A22" s="33">
        <v>17</v>
      </c>
      <c r="B22" s="50" t="s">
        <v>78</v>
      </c>
      <c r="C22" s="55" t="s">
        <v>79</v>
      </c>
      <c r="D22" s="56" t="s">
        <v>66</v>
      </c>
      <c r="E22" s="36" t="s">
        <v>36</v>
      </c>
      <c r="F22" s="37" t="s">
        <v>69</v>
      </c>
      <c r="G22" s="37">
        <v>1</v>
      </c>
      <c r="H22" s="42">
        <v>21325.599999999999</v>
      </c>
      <c r="I22" s="39">
        <f t="shared" si="0"/>
        <v>21325.599999999999</v>
      </c>
      <c r="J22" s="38">
        <v>22390</v>
      </c>
      <c r="K22" s="39">
        <f t="shared" si="1"/>
        <v>22390</v>
      </c>
      <c r="L22" s="40">
        <f t="shared" si="2"/>
        <v>21857.8</v>
      </c>
      <c r="M22" s="39">
        <f t="shared" si="2"/>
        <v>21857.8</v>
      </c>
    </row>
    <row r="23" spans="1:13" customFormat="1" ht="45" x14ac:dyDescent="0.25">
      <c r="A23" s="33">
        <v>18</v>
      </c>
      <c r="B23" s="44" t="s">
        <v>80</v>
      </c>
      <c r="C23" s="50" t="s">
        <v>81</v>
      </c>
      <c r="D23" s="37" t="s">
        <v>66</v>
      </c>
      <c r="E23" s="36" t="s">
        <v>36</v>
      </c>
      <c r="F23" s="37" t="s">
        <v>69</v>
      </c>
      <c r="G23" s="37">
        <v>1</v>
      </c>
      <c r="H23" s="42">
        <v>15469.800000000001</v>
      </c>
      <c r="I23" s="39">
        <f t="shared" si="0"/>
        <v>15469.800000000001</v>
      </c>
      <c r="J23" s="38">
        <v>15716</v>
      </c>
      <c r="K23" s="39">
        <f t="shared" si="1"/>
        <v>15716</v>
      </c>
      <c r="L23" s="40">
        <f t="shared" si="2"/>
        <v>15592.900000000001</v>
      </c>
      <c r="M23" s="39">
        <f t="shared" si="2"/>
        <v>15592.900000000001</v>
      </c>
    </row>
    <row r="24" spans="1:13" customFormat="1" ht="45" x14ac:dyDescent="0.25">
      <c r="A24" s="33">
        <v>19</v>
      </c>
      <c r="B24" s="44" t="s">
        <v>82</v>
      </c>
      <c r="C24" s="34" t="s">
        <v>83</v>
      </c>
      <c r="D24" s="53" t="s">
        <v>66</v>
      </c>
      <c r="E24" s="36" t="s">
        <v>36</v>
      </c>
      <c r="F24" s="37" t="s">
        <v>69</v>
      </c>
      <c r="G24" s="49">
        <v>11</v>
      </c>
      <c r="H24" s="42">
        <v>22461.8</v>
      </c>
      <c r="I24" s="39">
        <f t="shared" si="0"/>
        <v>247079.8</v>
      </c>
      <c r="J24" s="38">
        <v>23134</v>
      </c>
      <c r="K24" s="39">
        <f t="shared" si="1"/>
        <v>254474</v>
      </c>
      <c r="L24" s="40">
        <f t="shared" si="2"/>
        <v>22797.9</v>
      </c>
      <c r="M24" s="39">
        <f t="shared" si="2"/>
        <v>250776.9</v>
      </c>
    </row>
    <row r="25" spans="1:13" customFormat="1" ht="45" x14ac:dyDescent="0.25">
      <c r="A25" s="33">
        <v>20</v>
      </c>
      <c r="B25" s="60" t="s">
        <v>84</v>
      </c>
      <c r="C25" s="55" t="s">
        <v>85</v>
      </c>
      <c r="D25" s="37" t="s">
        <v>66</v>
      </c>
      <c r="E25" s="36" t="s">
        <v>36</v>
      </c>
      <c r="F25" s="37" t="s">
        <v>69</v>
      </c>
      <c r="G25" s="49">
        <v>6</v>
      </c>
      <c r="H25" s="42">
        <v>961.4</v>
      </c>
      <c r="I25" s="39">
        <f t="shared" si="0"/>
        <v>5768.4</v>
      </c>
      <c r="J25" s="38">
        <v>1100</v>
      </c>
      <c r="K25" s="39">
        <f t="shared" si="1"/>
        <v>6600</v>
      </c>
      <c r="L25" s="40">
        <f t="shared" si="2"/>
        <v>1030.7</v>
      </c>
      <c r="M25" s="39">
        <f t="shared" si="2"/>
        <v>6184.2</v>
      </c>
    </row>
    <row r="26" spans="1:13" customFormat="1" ht="45" x14ac:dyDescent="0.25">
      <c r="A26" s="33">
        <v>21</v>
      </c>
      <c r="B26" s="61" t="s">
        <v>86</v>
      </c>
      <c r="C26" s="50" t="s">
        <v>87</v>
      </c>
      <c r="D26" s="37" t="s">
        <v>66</v>
      </c>
      <c r="E26" s="36" t="s">
        <v>36</v>
      </c>
      <c r="F26" s="37" t="s">
        <v>69</v>
      </c>
      <c r="G26" s="62">
        <v>1</v>
      </c>
      <c r="H26" s="52">
        <v>25171.199999999997</v>
      </c>
      <c r="I26" s="39">
        <f t="shared" si="0"/>
        <v>25171.199999999997</v>
      </c>
      <c r="J26" s="38">
        <v>26177</v>
      </c>
      <c r="K26" s="39">
        <f t="shared" si="1"/>
        <v>26177</v>
      </c>
      <c r="L26" s="40">
        <f t="shared" si="2"/>
        <v>25674.1</v>
      </c>
      <c r="M26" s="39">
        <f t="shared" si="2"/>
        <v>25674.1</v>
      </c>
    </row>
    <row r="27" spans="1:13" customFormat="1" ht="45.75" customHeight="1" x14ac:dyDescent="0.25">
      <c r="A27" s="33">
        <v>22</v>
      </c>
      <c r="B27" s="44" t="s">
        <v>88</v>
      </c>
      <c r="C27" s="43" t="s">
        <v>89</v>
      </c>
      <c r="D27" s="36" t="s">
        <v>90</v>
      </c>
      <c r="E27" s="36" t="s">
        <v>36</v>
      </c>
      <c r="F27" s="37" t="s">
        <v>50</v>
      </c>
      <c r="G27" s="37">
        <v>5</v>
      </c>
      <c r="H27" s="42">
        <v>26250.400000000001</v>
      </c>
      <c r="I27" s="39">
        <f t="shared" si="0"/>
        <v>131252</v>
      </c>
      <c r="J27" s="38">
        <v>27560</v>
      </c>
      <c r="K27" s="39">
        <f t="shared" si="1"/>
        <v>137800</v>
      </c>
      <c r="L27" s="40">
        <f t="shared" si="2"/>
        <v>26905.200000000001</v>
      </c>
      <c r="M27" s="39">
        <f t="shared" si="2"/>
        <v>134526</v>
      </c>
    </row>
    <row r="28" spans="1:13" customFormat="1" ht="75" x14ac:dyDescent="0.25">
      <c r="A28" s="33">
        <v>23</v>
      </c>
      <c r="B28" s="50" t="s">
        <v>91</v>
      </c>
      <c r="C28" s="43" t="s">
        <v>92</v>
      </c>
      <c r="D28" s="36" t="s">
        <v>55</v>
      </c>
      <c r="E28" s="36" t="s">
        <v>36</v>
      </c>
      <c r="F28" s="37" t="s">
        <v>14</v>
      </c>
      <c r="G28" s="49">
        <v>2</v>
      </c>
      <c r="H28" s="52">
        <v>942172</v>
      </c>
      <c r="I28" s="39">
        <f t="shared" si="0"/>
        <v>1884344</v>
      </c>
      <c r="J28" s="38">
        <v>970440</v>
      </c>
      <c r="K28" s="39">
        <f t="shared" si="1"/>
        <v>1940880</v>
      </c>
      <c r="L28" s="40">
        <f t="shared" si="2"/>
        <v>956306</v>
      </c>
      <c r="M28" s="39">
        <f t="shared" si="2"/>
        <v>1912612</v>
      </c>
    </row>
    <row r="29" spans="1:13" customFormat="1" ht="75" x14ac:dyDescent="0.25">
      <c r="A29" s="33">
        <v>24</v>
      </c>
      <c r="B29" s="50" t="s">
        <v>93</v>
      </c>
      <c r="C29" s="43" t="s">
        <v>94</v>
      </c>
      <c r="D29" s="36" t="s">
        <v>55</v>
      </c>
      <c r="E29" s="36" t="s">
        <v>36</v>
      </c>
      <c r="F29" s="37" t="s">
        <v>14</v>
      </c>
      <c r="G29" s="49">
        <v>1</v>
      </c>
      <c r="H29" s="52">
        <v>1375888.7999999998</v>
      </c>
      <c r="I29" s="39">
        <f t="shared" si="0"/>
        <v>1375888.7999999998</v>
      </c>
      <c r="J29" s="38">
        <v>1389640</v>
      </c>
      <c r="K29" s="39">
        <f t="shared" si="1"/>
        <v>1389640</v>
      </c>
      <c r="L29" s="40">
        <f t="shared" si="2"/>
        <v>1382764.4</v>
      </c>
      <c r="M29" s="39">
        <f t="shared" si="2"/>
        <v>1382764.4</v>
      </c>
    </row>
    <row r="30" spans="1:13" customFormat="1" ht="75" x14ac:dyDescent="0.25">
      <c r="A30" s="33">
        <v>25</v>
      </c>
      <c r="B30" s="63" t="s">
        <v>95</v>
      </c>
      <c r="C30" s="43" t="s">
        <v>96</v>
      </c>
      <c r="D30" s="36" t="s">
        <v>55</v>
      </c>
      <c r="E30" s="36" t="s">
        <v>36</v>
      </c>
      <c r="F30" s="37" t="s">
        <v>14</v>
      </c>
      <c r="G30" s="49">
        <v>3</v>
      </c>
      <c r="H30" s="52">
        <v>428868</v>
      </c>
      <c r="I30" s="39">
        <f t="shared" si="0"/>
        <v>1286604</v>
      </c>
      <c r="J30" s="38">
        <v>431010</v>
      </c>
      <c r="K30" s="39">
        <f t="shared" si="1"/>
        <v>1293030</v>
      </c>
      <c r="L30" s="40">
        <f t="shared" si="2"/>
        <v>429939</v>
      </c>
      <c r="M30" s="39">
        <f t="shared" si="2"/>
        <v>1289817</v>
      </c>
    </row>
    <row r="31" spans="1:13" customFormat="1" ht="76.5" customHeight="1" x14ac:dyDescent="0.25">
      <c r="A31" s="33">
        <v>26</v>
      </c>
      <c r="B31" s="63" t="s">
        <v>97</v>
      </c>
      <c r="C31" s="43" t="s">
        <v>98</v>
      </c>
      <c r="D31" s="36" t="s">
        <v>55</v>
      </c>
      <c r="E31" s="36" t="s">
        <v>36</v>
      </c>
      <c r="F31" s="37" t="s">
        <v>14</v>
      </c>
      <c r="G31" s="49">
        <v>3</v>
      </c>
      <c r="H31" s="52">
        <v>250382</v>
      </c>
      <c r="I31" s="39">
        <f t="shared" si="0"/>
        <v>751146</v>
      </c>
      <c r="J31" s="38">
        <v>258140</v>
      </c>
      <c r="K31" s="39">
        <f t="shared" si="1"/>
        <v>774420</v>
      </c>
      <c r="L31" s="40">
        <f t="shared" si="2"/>
        <v>254261</v>
      </c>
      <c r="M31" s="39">
        <f t="shared" si="2"/>
        <v>762783</v>
      </c>
    </row>
    <row r="32" spans="1:13" customFormat="1" ht="75" customHeight="1" x14ac:dyDescent="0.25">
      <c r="A32" s="33">
        <v>27</v>
      </c>
      <c r="B32" s="64" t="s">
        <v>99</v>
      </c>
      <c r="C32" s="43" t="s">
        <v>100</v>
      </c>
      <c r="D32" s="36" t="s">
        <v>55</v>
      </c>
      <c r="E32" s="36" t="s">
        <v>36</v>
      </c>
      <c r="F32" s="37" t="s">
        <v>14</v>
      </c>
      <c r="G32" s="49">
        <v>5</v>
      </c>
      <c r="H32" s="52">
        <v>123059.19999999998</v>
      </c>
      <c r="I32" s="39">
        <f t="shared" si="0"/>
        <v>615295.99999999988</v>
      </c>
      <c r="J32" s="38">
        <v>125520</v>
      </c>
      <c r="K32" s="39">
        <f t="shared" si="1"/>
        <v>627600</v>
      </c>
      <c r="L32" s="40">
        <f t="shared" si="2"/>
        <v>124289.59999999999</v>
      </c>
      <c r="M32" s="39">
        <f t="shared" si="2"/>
        <v>621448</v>
      </c>
    </row>
    <row r="33" spans="1:13" customFormat="1" ht="48.75" customHeight="1" x14ac:dyDescent="0.25">
      <c r="A33" s="33">
        <v>28</v>
      </c>
      <c r="B33" s="65" t="s">
        <v>101</v>
      </c>
      <c r="C33" s="43" t="s">
        <v>102</v>
      </c>
      <c r="D33" s="36" t="s">
        <v>103</v>
      </c>
      <c r="E33" s="36" t="s">
        <v>36</v>
      </c>
      <c r="F33" s="37" t="s">
        <v>14</v>
      </c>
      <c r="G33" s="66">
        <v>1</v>
      </c>
      <c r="H33" s="52">
        <v>359730.8</v>
      </c>
      <c r="I33" s="39">
        <f t="shared" si="0"/>
        <v>359730.8</v>
      </c>
      <c r="J33" s="38">
        <v>366920</v>
      </c>
      <c r="K33" s="39">
        <f t="shared" si="1"/>
        <v>366920</v>
      </c>
      <c r="L33" s="40">
        <f t="shared" si="2"/>
        <v>363325.4</v>
      </c>
      <c r="M33" s="39">
        <f t="shared" si="2"/>
        <v>363325.4</v>
      </c>
    </row>
    <row r="34" spans="1:13" customFormat="1" ht="78" customHeight="1" x14ac:dyDescent="0.25">
      <c r="A34" s="33">
        <v>29</v>
      </c>
      <c r="B34" s="34" t="s">
        <v>104</v>
      </c>
      <c r="C34" s="43" t="s">
        <v>105</v>
      </c>
      <c r="D34" s="36" t="s">
        <v>90</v>
      </c>
      <c r="E34" s="36" t="s">
        <v>36</v>
      </c>
      <c r="F34" s="37" t="s">
        <v>14</v>
      </c>
      <c r="G34" s="66">
        <v>1</v>
      </c>
      <c r="H34" s="67">
        <v>5654286</v>
      </c>
      <c r="I34" s="39">
        <f t="shared" si="0"/>
        <v>5654286</v>
      </c>
      <c r="J34" s="38">
        <v>5739100</v>
      </c>
      <c r="K34" s="39">
        <f t="shared" si="1"/>
        <v>5739100</v>
      </c>
      <c r="L34" s="40">
        <f t="shared" si="2"/>
        <v>5696693</v>
      </c>
      <c r="M34" s="39">
        <f t="shared" si="2"/>
        <v>5696693</v>
      </c>
    </row>
    <row r="35" spans="1:13" customFormat="1" ht="45" x14ac:dyDescent="0.25">
      <c r="A35" s="33">
        <v>30</v>
      </c>
      <c r="B35" s="47" t="s">
        <v>106</v>
      </c>
      <c r="C35" s="43" t="s">
        <v>107</v>
      </c>
      <c r="D35" s="36" t="s">
        <v>108</v>
      </c>
      <c r="E35" s="36" t="s">
        <v>36</v>
      </c>
      <c r="F35" s="37" t="s">
        <v>0</v>
      </c>
      <c r="G35" s="49">
        <v>100</v>
      </c>
      <c r="H35" s="42">
        <v>3678.3999999999996</v>
      </c>
      <c r="I35" s="39">
        <f t="shared" si="0"/>
        <v>367839.99999999994</v>
      </c>
      <c r="J35" s="38">
        <v>3898</v>
      </c>
      <c r="K35" s="39">
        <f t="shared" si="1"/>
        <v>389800</v>
      </c>
      <c r="L35" s="40">
        <f t="shared" si="2"/>
        <v>3788.2</v>
      </c>
      <c r="M35" s="39">
        <f t="shared" si="2"/>
        <v>378820</v>
      </c>
    </row>
    <row r="36" spans="1:13" customFormat="1" ht="108.75" customHeight="1" x14ac:dyDescent="0.25">
      <c r="A36" s="33">
        <v>31</v>
      </c>
      <c r="B36" s="47" t="s">
        <v>109</v>
      </c>
      <c r="C36" s="55" t="s">
        <v>110</v>
      </c>
      <c r="D36" s="56" t="s">
        <v>111</v>
      </c>
      <c r="E36" s="36" t="s">
        <v>36</v>
      </c>
      <c r="F36" s="37" t="s">
        <v>14</v>
      </c>
      <c r="G36" s="49">
        <v>1</v>
      </c>
      <c r="H36" s="42">
        <v>47196</v>
      </c>
      <c r="I36" s="39">
        <f t="shared" si="0"/>
        <v>47196</v>
      </c>
      <c r="J36" s="38">
        <v>48139</v>
      </c>
      <c r="K36" s="39">
        <f t="shared" si="1"/>
        <v>48139</v>
      </c>
      <c r="L36" s="40">
        <f t="shared" si="2"/>
        <v>47667.5</v>
      </c>
      <c r="M36" s="39">
        <f t="shared" si="2"/>
        <v>47667.5</v>
      </c>
    </row>
    <row r="37" spans="1:13" customFormat="1" ht="75" x14ac:dyDescent="0.25">
      <c r="A37" s="33">
        <v>32</v>
      </c>
      <c r="B37" s="47" t="s">
        <v>112</v>
      </c>
      <c r="C37" s="55" t="s">
        <v>113</v>
      </c>
      <c r="D37" s="56" t="s">
        <v>114</v>
      </c>
      <c r="E37" s="36" t="s">
        <v>36</v>
      </c>
      <c r="F37" s="37" t="s">
        <v>14</v>
      </c>
      <c r="G37" s="49">
        <v>1</v>
      </c>
      <c r="H37" s="68">
        <v>862752</v>
      </c>
      <c r="I37" s="39">
        <f t="shared" si="0"/>
        <v>862752</v>
      </c>
      <c r="J37" s="38">
        <v>871380</v>
      </c>
      <c r="K37" s="39">
        <f t="shared" si="1"/>
        <v>871380</v>
      </c>
      <c r="L37" s="40">
        <f t="shared" si="2"/>
        <v>867066</v>
      </c>
      <c r="M37" s="39">
        <f t="shared" si="2"/>
        <v>867066</v>
      </c>
    </row>
    <row r="38" spans="1:13" customFormat="1" ht="62.25" customHeight="1" x14ac:dyDescent="0.25">
      <c r="A38" s="33">
        <v>33</v>
      </c>
      <c r="B38" s="43" t="s">
        <v>115</v>
      </c>
      <c r="C38" s="55" t="s">
        <v>116</v>
      </c>
      <c r="D38" s="56" t="s">
        <v>114</v>
      </c>
      <c r="E38" s="36" t="s">
        <v>36</v>
      </c>
      <c r="F38" s="37" t="s">
        <v>14</v>
      </c>
      <c r="G38" s="66">
        <v>1</v>
      </c>
      <c r="H38" s="69">
        <v>159090.79999999999</v>
      </c>
      <c r="I38" s="39">
        <f t="shared" si="0"/>
        <v>159090.79999999999</v>
      </c>
      <c r="J38" s="38">
        <v>163770</v>
      </c>
      <c r="K38" s="39">
        <f t="shared" si="1"/>
        <v>163770</v>
      </c>
      <c r="L38" s="40">
        <f t="shared" si="2"/>
        <v>161430.39999999999</v>
      </c>
      <c r="M38" s="39">
        <f t="shared" si="2"/>
        <v>161430.39999999999</v>
      </c>
    </row>
    <row r="39" spans="1:13" customFormat="1" ht="75" x14ac:dyDescent="0.25">
      <c r="A39" s="33">
        <v>34</v>
      </c>
      <c r="B39" s="70" t="s">
        <v>117</v>
      </c>
      <c r="C39" s="43" t="s">
        <v>118</v>
      </c>
      <c r="D39" s="36" t="s">
        <v>55</v>
      </c>
      <c r="E39" s="36" t="s">
        <v>36</v>
      </c>
      <c r="F39" s="37" t="s">
        <v>14</v>
      </c>
      <c r="G39" s="49">
        <v>1</v>
      </c>
      <c r="H39" s="68">
        <v>786090.8</v>
      </c>
      <c r="I39" s="39">
        <f t="shared" si="0"/>
        <v>786090.8</v>
      </c>
      <c r="J39" s="38">
        <v>794740</v>
      </c>
      <c r="K39" s="39">
        <f t="shared" si="1"/>
        <v>794740</v>
      </c>
      <c r="L39" s="40">
        <f t="shared" si="2"/>
        <v>790415.4</v>
      </c>
      <c r="M39" s="39">
        <f t="shared" si="2"/>
        <v>790415.4</v>
      </c>
    </row>
    <row r="40" spans="1:13" customFormat="1" ht="60.75" customHeight="1" x14ac:dyDescent="0.25">
      <c r="A40" s="33">
        <v>35</v>
      </c>
      <c r="B40" s="70" t="s">
        <v>119</v>
      </c>
      <c r="C40" s="71" t="s">
        <v>120</v>
      </c>
      <c r="D40" s="72" t="s">
        <v>121</v>
      </c>
      <c r="E40" s="36" t="s">
        <v>36</v>
      </c>
      <c r="F40" s="37" t="s">
        <v>14</v>
      </c>
      <c r="G40" s="49">
        <v>2</v>
      </c>
      <c r="H40" s="42">
        <v>14546.399999999998</v>
      </c>
      <c r="I40" s="39">
        <f t="shared" si="0"/>
        <v>29092.799999999996</v>
      </c>
      <c r="J40" s="38">
        <v>14830</v>
      </c>
      <c r="K40" s="39">
        <f t="shared" si="1"/>
        <v>29660</v>
      </c>
      <c r="L40" s="40">
        <f t="shared" si="2"/>
        <v>14688.199999999999</v>
      </c>
      <c r="M40" s="39">
        <f t="shared" si="2"/>
        <v>29376.399999999998</v>
      </c>
    </row>
    <row r="41" spans="1:13" customFormat="1" ht="75" x14ac:dyDescent="0.25">
      <c r="A41" s="33">
        <v>36</v>
      </c>
      <c r="B41" s="70" t="s">
        <v>122</v>
      </c>
      <c r="C41" s="71" t="s">
        <v>123</v>
      </c>
      <c r="D41" s="72" t="s">
        <v>121</v>
      </c>
      <c r="E41" s="36" t="s">
        <v>36</v>
      </c>
      <c r="F41" s="37" t="s">
        <v>14</v>
      </c>
      <c r="G41" s="49">
        <v>3</v>
      </c>
      <c r="H41" s="42">
        <v>17388.8</v>
      </c>
      <c r="I41" s="39">
        <f t="shared" si="0"/>
        <v>52166.399999999994</v>
      </c>
      <c r="J41" s="38">
        <v>17910</v>
      </c>
      <c r="K41" s="39">
        <f t="shared" si="1"/>
        <v>53730</v>
      </c>
      <c r="L41" s="40">
        <f t="shared" si="2"/>
        <v>17649.400000000001</v>
      </c>
      <c r="M41" s="39">
        <f t="shared" si="2"/>
        <v>52948.2</v>
      </c>
    </row>
    <row r="42" spans="1:13" customFormat="1" ht="90.75" customHeight="1" x14ac:dyDescent="0.25">
      <c r="A42" s="33">
        <v>37</v>
      </c>
      <c r="B42" s="44" t="s">
        <v>124</v>
      </c>
      <c r="C42" s="43" t="s">
        <v>125</v>
      </c>
      <c r="D42" s="36" t="s">
        <v>126</v>
      </c>
      <c r="E42" s="36" t="s">
        <v>36</v>
      </c>
      <c r="F42" s="37" t="s">
        <v>14</v>
      </c>
      <c r="G42" s="49">
        <v>3</v>
      </c>
      <c r="H42" s="52">
        <v>174306</v>
      </c>
      <c r="I42" s="39">
        <f t="shared" si="0"/>
        <v>522918</v>
      </c>
      <c r="J42" s="38">
        <v>177790</v>
      </c>
      <c r="K42" s="39">
        <f t="shared" si="1"/>
        <v>533370</v>
      </c>
      <c r="L42" s="40">
        <f t="shared" si="2"/>
        <v>176048</v>
      </c>
      <c r="M42" s="39">
        <f t="shared" si="2"/>
        <v>528144</v>
      </c>
    </row>
    <row r="43" spans="1:13" customFormat="1" ht="60" x14ac:dyDescent="0.25">
      <c r="A43" s="33">
        <v>38</v>
      </c>
      <c r="B43" s="50" t="s">
        <v>127</v>
      </c>
      <c r="C43" s="59" t="s">
        <v>128</v>
      </c>
      <c r="D43" s="56" t="s">
        <v>39</v>
      </c>
      <c r="E43" s="36" t="s">
        <v>36</v>
      </c>
      <c r="F43" s="37" t="s">
        <v>14</v>
      </c>
      <c r="G43" s="49">
        <v>2</v>
      </c>
      <c r="H43" s="52">
        <v>154698</v>
      </c>
      <c r="I43" s="39">
        <f t="shared" si="0"/>
        <v>309396</v>
      </c>
      <c r="J43" s="38">
        <v>157790</v>
      </c>
      <c r="K43" s="39">
        <f t="shared" si="1"/>
        <v>315580</v>
      </c>
      <c r="L43" s="40">
        <f t="shared" si="2"/>
        <v>156244</v>
      </c>
      <c r="M43" s="39">
        <f t="shared" si="2"/>
        <v>312488</v>
      </c>
    </row>
    <row r="44" spans="1:13" customFormat="1" ht="126" customHeight="1" x14ac:dyDescent="0.25">
      <c r="A44" s="33">
        <v>39</v>
      </c>
      <c r="B44" s="44" t="s">
        <v>129</v>
      </c>
      <c r="C44" s="59" t="s">
        <v>130</v>
      </c>
      <c r="D44" s="56" t="s">
        <v>39</v>
      </c>
      <c r="E44" s="36" t="s">
        <v>36</v>
      </c>
      <c r="F44" s="37" t="s">
        <v>14</v>
      </c>
      <c r="G44" s="49">
        <v>4</v>
      </c>
      <c r="H44" s="52">
        <v>105754</v>
      </c>
      <c r="I44" s="39">
        <f t="shared" si="0"/>
        <v>423016</v>
      </c>
      <c r="J44" s="38">
        <v>107970</v>
      </c>
      <c r="K44" s="39">
        <f t="shared" si="1"/>
        <v>431880</v>
      </c>
      <c r="L44" s="40">
        <f t="shared" si="2"/>
        <v>106862</v>
      </c>
      <c r="M44" s="39">
        <f t="shared" si="2"/>
        <v>427448</v>
      </c>
    </row>
    <row r="45" spans="1:13" customFormat="1" ht="159.75" customHeight="1" x14ac:dyDescent="0.25">
      <c r="A45" s="33">
        <v>40</v>
      </c>
      <c r="B45" s="44" t="s">
        <v>131</v>
      </c>
      <c r="C45" s="50" t="s">
        <v>132</v>
      </c>
      <c r="D45" s="56" t="s">
        <v>39</v>
      </c>
      <c r="E45" s="36" t="s">
        <v>36</v>
      </c>
      <c r="F45" s="37" t="s">
        <v>14</v>
      </c>
      <c r="G45" s="66">
        <v>1</v>
      </c>
      <c r="H45" s="38">
        <v>105754</v>
      </c>
      <c r="I45" s="39">
        <f t="shared" si="0"/>
        <v>105754</v>
      </c>
      <c r="J45" s="38">
        <v>107970</v>
      </c>
      <c r="K45" s="39">
        <f t="shared" si="1"/>
        <v>107970</v>
      </c>
      <c r="L45" s="40">
        <f t="shared" si="2"/>
        <v>106862</v>
      </c>
      <c r="M45" s="39">
        <f t="shared" si="2"/>
        <v>106862</v>
      </c>
    </row>
    <row r="46" spans="1:13" customFormat="1" ht="172.5" customHeight="1" x14ac:dyDescent="0.25">
      <c r="A46" s="33">
        <v>41</v>
      </c>
      <c r="B46" s="44" t="s">
        <v>133</v>
      </c>
      <c r="C46" s="55" t="s">
        <v>134</v>
      </c>
      <c r="D46" s="56" t="s">
        <v>39</v>
      </c>
      <c r="E46" s="36" t="s">
        <v>36</v>
      </c>
      <c r="F46" s="37" t="s">
        <v>14</v>
      </c>
      <c r="G46" s="66">
        <v>1</v>
      </c>
      <c r="H46" s="38">
        <v>105754</v>
      </c>
      <c r="I46" s="39">
        <f t="shared" si="0"/>
        <v>105754</v>
      </c>
      <c r="J46" s="38">
        <v>107970</v>
      </c>
      <c r="K46" s="39">
        <f t="shared" si="1"/>
        <v>107970</v>
      </c>
      <c r="L46" s="40">
        <f t="shared" si="2"/>
        <v>106862</v>
      </c>
      <c r="M46" s="39">
        <f t="shared" si="2"/>
        <v>106862</v>
      </c>
    </row>
    <row r="47" spans="1:13" customFormat="1" ht="48" customHeight="1" x14ac:dyDescent="0.25">
      <c r="A47" s="33">
        <v>42</v>
      </c>
      <c r="B47" s="34" t="s">
        <v>135</v>
      </c>
      <c r="C47" s="55" t="s">
        <v>136</v>
      </c>
      <c r="D47" s="56" t="s">
        <v>137</v>
      </c>
      <c r="E47" s="36" t="s">
        <v>36</v>
      </c>
      <c r="F47" s="37" t="s">
        <v>14</v>
      </c>
      <c r="G47" s="66">
        <v>2</v>
      </c>
      <c r="H47" s="54">
        <v>505445.6</v>
      </c>
      <c r="I47" s="39">
        <f t="shared" si="0"/>
        <v>1010891.2</v>
      </c>
      <c r="J47" s="38">
        <v>520610</v>
      </c>
      <c r="K47" s="39">
        <f t="shared" si="1"/>
        <v>1041220</v>
      </c>
      <c r="L47" s="40">
        <f t="shared" si="2"/>
        <v>513027.8</v>
      </c>
      <c r="M47" s="39">
        <f t="shared" si="2"/>
        <v>1026055.6</v>
      </c>
    </row>
    <row r="48" spans="1:13" customFormat="1" ht="150" customHeight="1" x14ac:dyDescent="0.25">
      <c r="A48" s="33">
        <v>43</v>
      </c>
      <c r="B48" s="34" t="s">
        <v>138</v>
      </c>
      <c r="C48" s="55" t="s">
        <v>139</v>
      </c>
      <c r="D48" s="56" t="s">
        <v>39</v>
      </c>
      <c r="E48" s="36" t="s">
        <v>36</v>
      </c>
      <c r="F48" s="37" t="s">
        <v>14</v>
      </c>
      <c r="G48" s="66">
        <v>1</v>
      </c>
      <c r="H48" s="52">
        <v>105754</v>
      </c>
      <c r="I48" s="39">
        <f t="shared" si="0"/>
        <v>105754</v>
      </c>
      <c r="J48" s="38">
        <v>107970</v>
      </c>
      <c r="K48" s="39">
        <f t="shared" si="1"/>
        <v>107970</v>
      </c>
      <c r="L48" s="40">
        <f t="shared" si="2"/>
        <v>106862</v>
      </c>
      <c r="M48" s="39">
        <f t="shared" si="2"/>
        <v>106862</v>
      </c>
    </row>
    <row r="49" spans="1:13" s="77" customFormat="1" ht="30.75" customHeight="1" x14ac:dyDescent="0.25">
      <c r="B49" s="78" t="s">
        <v>1</v>
      </c>
      <c r="I49" s="79">
        <f>SUM(I6:I48)</f>
        <v>22517359.600000001</v>
      </c>
      <c r="K49" s="79">
        <f>SUM(K6:K48)</f>
        <v>22972468</v>
      </c>
      <c r="M49" s="79">
        <f>SUM(M6:M48)</f>
        <v>22744913.799999997</v>
      </c>
    </row>
    <row r="50" spans="1:13" s="5" customFormat="1" ht="26.25" customHeight="1" x14ac:dyDescent="0.25">
      <c r="A50" s="17"/>
      <c r="B50" s="18" t="s">
        <v>5</v>
      </c>
      <c r="C50" s="19"/>
      <c r="D50" s="19"/>
      <c r="E50" s="17"/>
      <c r="F50" s="20"/>
      <c r="G50" s="17"/>
      <c r="H50" s="20"/>
    </row>
    <row r="51" spans="1:13" s="24" customFormat="1" ht="64.5" customHeight="1" x14ac:dyDescent="0.25">
      <c r="A51" s="21"/>
      <c r="B51" s="81" t="s">
        <v>6</v>
      </c>
      <c r="C51" s="81"/>
      <c r="D51" s="81"/>
      <c r="E51" s="22"/>
      <c r="F51" s="23"/>
      <c r="G51" s="21"/>
      <c r="H51" s="86" t="s">
        <v>15</v>
      </c>
      <c r="I51" s="86"/>
    </row>
    <row r="52" spans="1:13" s="5" customFormat="1" ht="16.5" customHeight="1" x14ac:dyDescent="0.25">
      <c r="A52" s="17"/>
      <c r="B52" s="18" t="s">
        <v>7</v>
      </c>
      <c r="C52" s="19"/>
      <c r="D52" s="19"/>
      <c r="E52" s="17"/>
      <c r="F52" s="20"/>
      <c r="G52" s="17"/>
      <c r="H52" s="20"/>
    </row>
    <row r="53" spans="1:13" s="24" customFormat="1" ht="43.5" customHeight="1" x14ac:dyDescent="0.25">
      <c r="A53" s="21"/>
      <c r="B53" s="25" t="s">
        <v>8</v>
      </c>
      <c r="C53" s="26"/>
      <c r="D53" s="26"/>
      <c r="E53" s="21"/>
      <c r="F53" s="23"/>
      <c r="G53" s="21"/>
      <c r="H53" s="86" t="s">
        <v>16</v>
      </c>
      <c r="I53" s="86"/>
    </row>
    <row r="54" spans="1:13" s="31" customFormat="1" ht="50.25" customHeight="1" x14ac:dyDescent="0.25">
      <c r="A54" s="27"/>
      <c r="B54" s="28" t="s">
        <v>21</v>
      </c>
      <c r="C54" s="29"/>
      <c r="D54" s="29"/>
      <c r="E54" s="27"/>
      <c r="F54" s="30"/>
      <c r="G54" s="27"/>
      <c r="H54" s="87" t="s">
        <v>22</v>
      </c>
      <c r="I54" s="87"/>
    </row>
    <row r="55" spans="1:13" s="31" customFormat="1" ht="48" customHeight="1" x14ac:dyDescent="0.25">
      <c r="A55" s="27"/>
      <c r="B55" s="84" t="s">
        <v>9</v>
      </c>
      <c r="C55" s="84"/>
      <c r="D55" s="84"/>
      <c r="E55" s="32"/>
      <c r="F55" s="30"/>
      <c r="G55" s="27"/>
      <c r="H55" s="87" t="s">
        <v>17</v>
      </c>
      <c r="I55" s="87"/>
    </row>
    <row r="56" spans="1:13" s="31" customFormat="1" ht="40.5" customHeight="1" x14ac:dyDescent="0.25">
      <c r="A56" s="27"/>
      <c r="B56" s="83" t="s">
        <v>10</v>
      </c>
      <c r="C56" s="83"/>
      <c r="D56" s="83"/>
      <c r="E56" s="83"/>
      <c r="F56" s="30"/>
      <c r="G56" s="27"/>
      <c r="H56" s="87" t="s">
        <v>18</v>
      </c>
      <c r="I56" s="87"/>
    </row>
    <row r="57" spans="1:13" s="31" customFormat="1" ht="49.5" customHeight="1" x14ac:dyDescent="0.3">
      <c r="A57" s="27"/>
      <c r="B57" s="85" t="s">
        <v>11</v>
      </c>
      <c r="C57" s="85"/>
      <c r="D57" s="85"/>
      <c r="E57" s="85"/>
      <c r="F57" s="30"/>
      <c r="G57" s="27"/>
      <c r="H57" s="87" t="s">
        <v>19</v>
      </c>
      <c r="I57" s="87"/>
    </row>
    <row r="58" spans="1:13" s="31" customFormat="1" ht="51" customHeight="1" x14ac:dyDescent="0.25">
      <c r="A58" s="27"/>
      <c r="B58" s="83" t="s">
        <v>12</v>
      </c>
      <c r="C58" s="83"/>
      <c r="D58" s="83"/>
      <c r="E58" s="27"/>
      <c r="F58" s="30"/>
      <c r="G58" s="27"/>
      <c r="H58" s="87" t="s">
        <v>20</v>
      </c>
      <c r="I58" s="87"/>
    </row>
    <row r="59" spans="1:13" ht="84" customHeight="1" x14ac:dyDescent="0.25">
      <c r="A59" s="6"/>
      <c r="B59" s="12"/>
      <c r="C59" s="14"/>
      <c r="D59" s="14"/>
      <c r="E59" s="13"/>
      <c r="F59" s="14"/>
      <c r="G59" s="15"/>
      <c r="H59" s="16"/>
    </row>
    <row r="60" spans="1:13" ht="84" customHeight="1" x14ac:dyDescent="0.25">
      <c r="A60" s="6"/>
      <c r="B60" s="12"/>
      <c r="C60" s="14"/>
      <c r="D60" s="14"/>
      <c r="E60" s="13"/>
      <c r="F60" s="14"/>
      <c r="G60" s="15"/>
      <c r="H60" s="16"/>
    </row>
    <row r="61" spans="1:13" ht="84" customHeight="1" x14ac:dyDescent="0.25">
      <c r="A61" s="6"/>
      <c r="B61" s="12"/>
      <c r="C61" s="14"/>
      <c r="D61" s="14"/>
      <c r="E61" s="13"/>
      <c r="F61" s="14"/>
      <c r="G61" s="15"/>
      <c r="H61" s="16"/>
    </row>
    <row r="62" spans="1:13" ht="84" customHeight="1" x14ac:dyDescent="0.25">
      <c r="A62" s="6"/>
      <c r="B62" s="12"/>
      <c r="C62" s="14"/>
      <c r="D62" s="14"/>
      <c r="E62" s="13"/>
      <c r="F62" s="14"/>
      <c r="G62" s="15"/>
      <c r="H62" s="16"/>
    </row>
    <row r="63" spans="1:13" ht="84" customHeight="1" x14ac:dyDescent="0.25">
      <c r="A63" s="6"/>
      <c r="B63" s="12"/>
      <c r="C63" s="14"/>
      <c r="D63" s="14"/>
      <c r="E63" s="13"/>
      <c r="F63" s="14"/>
      <c r="G63" s="15"/>
      <c r="H63" s="16"/>
    </row>
    <row r="64" spans="1:13" ht="84" customHeight="1" x14ac:dyDescent="0.25">
      <c r="A64" s="6"/>
      <c r="B64" s="12"/>
      <c r="C64" s="14"/>
      <c r="D64" s="14"/>
      <c r="E64" s="13"/>
      <c r="F64" s="14"/>
      <c r="G64" s="15"/>
      <c r="H64" s="16"/>
    </row>
    <row r="65" spans="1:8" ht="84" customHeight="1" x14ac:dyDescent="0.25">
      <c r="A65" s="6"/>
      <c r="B65" s="12"/>
      <c r="C65" s="14"/>
      <c r="D65" s="14"/>
      <c r="E65" s="13"/>
      <c r="F65" s="14"/>
      <c r="G65" s="15"/>
      <c r="H65" s="16"/>
    </row>
    <row r="66" spans="1:8" ht="84" customHeight="1" x14ac:dyDescent="0.25">
      <c r="A66" s="6"/>
      <c r="B66" s="12"/>
      <c r="C66" s="14"/>
      <c r="D66" s="14"/>
      <c r="E66" s="13"/>
      <c r="F66" s="14"/>
      <c r="G66" s="15"/>
      <c r="H66" s="16"/>
    </row>
    <row r="67" spans="1:8" ht="84" customHeight="1" x14ac:dyDescent="0.25">
      <c r="A67" s="6"/>
      <c r="B67" s="12"/>
      <c r="C67" s="14"/>
      <c r="D67" s="14"/>
      <c r="E67" s="13"/>
      <c r="F67" s="14"/>
      <c r="G67" s="15"/>
      <c r="H67" s="16"/>
    </row>
    <row r="68" spans="1:8" ht="84" customHeight="1" x14ac:dyDescent="0.25">
      <c r="A68" s="6"/>
      <c r="B68" s="12"/>
      <c r="C68" s="14"/>
      <c r="D68" s="14"/>
      <c r="E68" s="13"/>
      <c r="F68" s="14"/>
      <c r="G68" s="15"/>
      <c r="H68" s="16"/>
    </row>
    <row r="69" spans="1:8" ht="84" customHeight="1" x14ac:dyDescent="0.25">
      <c r="A69" s="6"/>
      <c r="B69" s="12"/>
      <c r="C69" s="14"/>
      <c r="D69" s="14"/>
      <c r="E69" s="13"/>
      <c r="F69" s="14"/>
      <c r="G69" s="15"/>
      <c r="H69" s="16"/>
    </row>
    <row r="70" spans="1:8" ht="84" customHeight="1" x14ac:dyDescent="0.25">
      <c r="A70" s="6"/>
      <c r="B70" s="12"/>
      <c r="C70" s="14"/>
      <c r="D70" s="14"/>
      <c r="E70" s="13"/>
      <c r="F70" s="14"/>
      <c r="G70" s="15"/>
      <c r="H70" s="16"/>
    </row>
    <row r="71" spans="1:8" ht="84" customHeight="1" x14ac:dyDescent="0.25">
      <c r="A71" s="6"/>
      <c r="B71" s="12"/>
      <c r="C71" s="14"/>
      <c r="D71" s="14"/>
      <c r="E71" s="13"/>
      <c r="F71" s="14"/>
      <c r="G71" s="15"/>
      <c r="H71" s="16"/>
    </row>
    <row r="72" spans="1:8" ht="84" customHeight="1" x14ac:dyDescent="0.25">
      <c r="A72" s="6"/>
      <c r="B72" s="12"/>
      <c r="C72" s="14"/>
      <c r="D72" s="14"/>
      <c r="E72" s="13"/>
      <c r="F72" s="14"/>
      <c r="G72" s="15"/>
      <c r="H72" s="16"/>
    </row>
    <row r="73" spans="1:8" ht="84" customHeight="1" x14ac:dyDescent="0.25">
      <c r="A73" s="6"/>
      <c r="B73" s="12"/>
      <c r="C73" s="14"/>
      <c r="D73" s="14"/>
      <c r="E73" s="13"/>
      <c r="F73" s="14"/>
      <c r="G73" s="15"/>
      <c r="H73" s="16"/>
    </row>
    <row r="74" spans="1:8" ht="84" customHeight="1" x14ac:dyDescent="0.25">
      <c r="A74" s="6"/>
      <c r="B74" s="12"/>
      <c r="C74" s="14"/>
      <c r="D74" s="14"/>
      <c r="E74" s="13"/>
      <c r="F74" s="14"/>
      <c r="G74" s="15"/>
      <c r="H74" s="16"/>
    </row>
    <row r="75" spans="1:8" ht="84" customHeight="1" x14ac:dyDescent="0.25">
      <c r="A75" s="6"/>
      <c r="B75" s="12"/>
      <c r="C75" s="14"/>
      <c r="D75" s="14"/>
      <c r="E75" s="13"/>
      <c r="F75" s="14"/>
      <c r="G75" s="15"/>
      <c r="H75" s="16"/>
    </row>
    <row r="76" spans="1:8" ht="84" customHeight="1" x14ac:dyDescent="0.25">
      <c r="A76" s="6"/>
      <c r="B76" s="12"/>
      <c r="C76" s="14"/>
      <c r="D76" s="14"/>
      <c r="E76" s="13"/>
      <c r="F76" s="14"/>
      <c r="G76" s="15"/>
      <c r="H76" s="16"/>
    </row>
    <row r="77" spans="1:8" ht="84" customHeight="1" x14ac:dyDescent="0.25">
      <c r="A77" s="6"/>
      <c r="B77" s="12"/>
      <c r="C77" s="14"/>
      <c r="D77" s="14"/>
      <c r="E77" s="13"/>
      <c r="F77" s="14"/>
      <c r="G77" s="15"/>
      <c r="H77" s="16"/>
    </row>
    <row r="78" spans="1:8" ht="84" customHeight="1" x14ac:dyDescent="0.25">
      <c r="A78" s="6"/>
      <c r="B78" s="12"/>
      <c r="C78" s="14"/>
      <c r="D78" s="14"/>
      <c r="E78" s="13"/>
      <c r="F78" s="14"/>
      <c r="G78" s="15"/>
      <c r="H78" s="16"/>
    </row>
    <row r="79" spans="1:8" ht="84" customHeight="1" x14ac:dyDescent="0.25">
      <c r="A79" s="6"/>
      <c r="B79" s="12"/>
      <c r="C79" s="14"/>
      <c r="D79" s="14"/>
      <c r="E79" s="13"/>
      <c r="F79" s="14"/>
      <c r="G79" s="15"/>
      <c r="H79" s="16"/>
    </row>
    <row r="80" spans="1:8" ht="84" customHeight="1" x14ac:dyDescent="0.25">
      <c r="A80" s="6"/>
      <c r="B80" s="12"/>
      <c r="C80" s="14"/>
      <c r="D80" s="14"/>
      <c r="E80" s="13"/>
      <c r="F80" s="14"/>
      <c r="G80" s="15"/>
      <c r="H80" s="16"/>
    </row>
    <row r="81" spans="1:8" ht="84" customHeight="1" x14ac:dyDescent="0.25">
      <c r="A81" s="6"/>
      <c r="B81" s="12"/>
      <c r="C81" s="14"/>
      <c r="D81" s="14"/>
      <c r="E81" s="13"/>
      <c r="F81" s="14"/>
      <c r="G81" s="15"/>
      <c r="H81" s="16"/>
    </row>
    <row r="82" spans="1:8" ht="84" customHeight="1" x14ac:dyDescent="0.25">
      <c r="A82" s="6"/>
      <c r="B82" s="12"/>
      <c r="C82" s="14"/>
      <c r="D82" s="14"/>
      <c r="E82" s="13"/>
      <c r="F82" s="14"/>
      <c r="G82" s="15"/>
      <c r="H82" s="16"/>
    </row>
    <row r="83" spans="1:8" ht="84" customHeight="1" x14ac:dyDescent="0.25">
      <c r="A83" s="6"/>
      <c r="B83" s="12"/>
      <c r="C83" s="14"/>
      <c r="D83" s="14"/>
      <c r="E83" s="13"/>
      <c r="F83" s="14"/>
      <c r="G83" s="15"/>
      <c r="H83" s="16"/>
    </row>
    <row r="84" spans="1:8" ht="84" customHeight="1" x14ac:dyDescent="0.25">
      <c r="A84" s="6"/>
      <c r="B84" s="12"/>
      <c r="C84" s="14"/>
      <c r="D84" s="14"/>
      <c r="E84" s="13"/>
      <c r="F84" s="14"/>
      <c r="G84" s="15"/>
      <c r="H84" s="16"/>
    </row>
    <row r="85" spans="1:8" ht="84" customHeight="1" x14ac:dyDescent="0.25">
      <c r="A85" s="6"/>
      <c r="B85" s="12"/>
      <c r="C85" s="14"/>
      <c r="D85" s="14"/>
      <c r="E85" s="13"/>
      <c r="F85" s="14"/>
      <c r="G85" s="15"/>
      <c r="H85" s="16"/>
    </row>
    <row r="86" spans="1:8" ht="84" customHeight="1" x14ac:dyDescent="0.25">
      <c r="A86" s="6"/>
      <c r="B86" s="12"/>
      <c r="C86" s="14"/>
      <c r="D86" s="14"/>
      <c r="E86" s="13"/>
      <c r="F86" s="14"/>
      <c r="G86" s="15"/>
      <c r="H86" s="16"/>
    </row>
    <row r="87" spans="1:8" ht="84" customHeight="1" x14ac:dyDescent="0.25">
      <c r="A87" s="6"/>
      <c r="B87" s="12"/>
      <c r="C87" s="14"/>
      <c r="D87" s="14"/>
      <c r="E87" s="13"/>
      <c r="F87" s="14"/>
      <c r="G87" s="15"/>
      <c r="H87" s="16"/>
    </row>
    <row r="88" spans="1:8" ht="84" customHeight="1" x14ac:dyDescent="0.25">
      <c r="A88" s="6"/>
      <c r="B88" s="12"/>
      <c r="C88" s="14"/>
      <c r="D88" s="14"/>
      <c r="E88" s="13"/>
      <c r="F88" s="14"/>
      <c r="G88" s="15"/>
      <c r="H88" s="16"/>
    </row>
    <row r="89" spans="1:8" ht="84" customHeight="1" x14ac:dyDescent="0.25">
      <c r="A89" s="6"/>
      <c r="B89" s="12"/>
      <c r="C89" s="14"/>
      <c r="D89" s="14"/>
      <c r="E89" s="13"/>
      <c r="F89" s="14"/>
      <c r="G89" s="15"/>
      <c r="H89" s="16"/>
    </row>
    <row r="90" spans="1:8" ht="84" customHeight="1" x14ac:dyDescent="0.25">
      <c r="A90" s="6"/>
      <c r="B90" s="12"/>
      <c r="C90" s="14"/>
      <c r="D90" s="14"/>
      <c r="E90" s="13"/>
      <c r="F90" s="14"/>
      <c r="G90" s="15"/>
      <c r="H90" s="16"/>
    </row>
    <row r="91" spans="1:8" ht="84" customHeight="1" x14ac:dyDescent="0.25">
      <c r="A91" s="6"/>
      <c r="B91" s="12"/>
      <c r="C91" s="14"/>
      <c r="D91" s="14"/>
      <c r="E91" s="13"/>
      <c r="F91" s="14"/>
      <c r="G91" s="15"/>
      <c r="H91" s="16"/>
    </row>
    <row r="92" spans="1:8" ht="84" customHeight="1" x14ac:dyDescent="0.25">
      <c r="A92" s="6"/>
      <c r="B92" s="12"/>
      <c r="C92" s="14"/>
      <c r="D92" s="14"/>
      <c r="E92" s="13"/>
      <c r="F92" s="14"/>
      <c r="G92" s="15"/>
      <c r="H92" s="16"/>
    </row>
    <row r="93" spans="1:8" ht="84" customHeight="1" x14ac:dyDescent="0.25">
      <c r="A93" s="6"/>
      <c r="B93" s="12"/>
      <c r="C93" s="14"/>
      <c r="D93" s="14"/>
      <c r="E93" s="13"/>
      <c r="F93" s="14"/>
      <c r="G93" s="15"/>
      <c r="H93" s="16"/>
    </row>
    <row r="94" spans="1:8" ht="84" customHeight="1" x14ac:dyDescent="0.25">
      <c r="A94" s="6"/>
      <c r="B94" s="12"/>
      <c r="C94" s="14"/>
      <c r="D94" s="14"/>
      <c r="E94" s="13"/>
      <c r="F94" s="14"/>
      <c r="G94" s="15"/>
      <c r="H94" s="16"/>
    </row>
    <row r="95" spans="1:8" ht="84" customHeight="1" x14ac:dyDescent="0.25">
      <c r="A95" s="6"/>
      <c r="B95" s="12"/>
      <c r="C95" s="14"/>
      <c r="D95" s="14"/>
      <c r="E95" s="13"/>
      <c r="F95" s="14"/>
      <c r="G95" s="15"/>
      <c r="H95" s="16"/>
    </row>
    <row r="96" spans="1:8" ht="84" customHeight="1" x14ac:dyDescent="0.25">
      <c r="A96" s="6"/>
      <c r="B96" s="12"/>
      <c r="C96" s="14"/>
      <c r="D96" s="14"/>
      <c r="E96" s="13"/>
      <c r="F96" s="14"/>
      <c r="G96" s="15"/>
      <c r="H96" s="16"/>
    </row>
    <row r="97" spans="1:8" ht="84" customHeight="1" x14ac:dyDescent="0.25">
      <c r="A97" s="6"/>
      <c r="B97" s="12"/>
      <c r="C97" s="14"/>
      <c r="D97" s="14"/>
      <c r="E97" s="13"/>
      <c r="F97" s="14"/>
      <c r="G97" s="15"/>
      <c r="H97" s="16"/>
    </row>
    <row r="98" spans="1:8" ht="84" customHeight="1" x14ac:dyDescent="0.25">
      <c r="A98" s="6"/>
      <c r="B98" s="12"/>
      <c r="C98" s="14"/>
      <c r="D98" s="14"/>
      <c r="E98" s="13"/>
      <c r="F98" s="14"/>
      <c r="G98" s="15"/>
      <c r="H98" s="16"/>
    </row>
    <row r="99" spans="1:8" ht="84" customHeight="1" x14ac:dyDescent="0.25">
      <c r="A99" s="6"/>
      <c r="B99" s="12"/>
      <c r="C99" s="14"/>
      <c r="D99" s="14"/>
      <c r="E99" s="13"/>
      <c r="F99" s="14"/>
      <c r="G99" s="15"/>
      <c r="H99" s="16"/>
    </row>
    <row r="100" spans="1:8" ht="84" customHeight="1" x14ac:dyDescent="0.25">
      <c r="A100" s="6"/>
      <c r="B100" s="12"/>
      <c r="C100" s="14"/>
      <c r="D100" s="14"/>
      <c r="E100" s="13"/>
      <c r="F100" s="14"/>
      <c r="G100" s="15"/>
      <c r="H100" s="16"/>
    </row>
    <row r="101" spans="1:8" ht="84" customHeight="1" x14ac:dyDescent="0.25">
      <c r="A101" s="6"/>
      <c r="B101" s="12"/>
      <c r="C101" s="14"/>
      <c r="D101" s="14"/>
      <c r="E101" s="13"/>
      <c r="F101" s="14"/>
      <c r="G101" s="15"/>
      <c r="H101" s="16"/>
    </row>
    <row r="102" spans="1:8" ht="84" customHeight="1" x14ac:dyDescent="0.25">
      <c r="A102" s="6"/>
      <c r="B102" s="12"/>
      <c r="C102" s="14"/>
      <c r="D102" s="14"/>
      <c r="E102" s="13"/>
      <c r="F102" s="14"/>
      <c r="G102" s="15"/>
      <c r="H102" s="16"/>
    </row>
    <row r="103" spans="1:8" ht="84" customHeight="1" x14ac:dyDescent="0.25">
      <c r="A103" s="6"/>
      <c r="B103" s="12"/>
      <c r="C103" s="14"/>
      <c r="D103" s="14"/>
      <c r="E103" s="13"/>
      <c r="F103" s="14"/>
      <c r="G103" s="15"/>
      <c r="H103" s="16"/>
    </row>
    <row r="104" spans="1:8" ht="84" customHeight="1" x14ac:dyDescent="0.25">
      <c r="A104" s="6"/>
      <c r="B104" s="12"/>
      <c r="C104" s="14"/>
      <c r="D104" s="14"/>
      <c r="E104" s="13"/>
      <c r="F104" s="14"/>
      <c r="G104" s="15"/>
      <c r="H104" s="16"/>
    </row>
    <row r="105" spans="1:8" ht="84" customHeight="1" x14ac:dyDescent="0.25">
      <c r="A105" s="6"/>
      <c r="B105" s="12"/>
      <c r="C105" s="14"/>
      <c r="D105" s="14"/>
      <c r="E105" s="13"/>
      <c r="F105" s="14"/>
      <c r="G105" s="15"/>
      <c r="H105" s="16"/>
    </row>
    <row r="106" spans="1:8" ht="84" customHeight="1" x14ac:dyDescent="0.25">
      <c r="A106" s="6"/>
      <c r="B106" s="12"/>
      <c r="C106" s="14"/>
      <c r="D106" s="14"/>
      <c r="E106" s="13"/>
      <c r="F106" s="14"/>
      <c r="G106" s="15"/>
      <c r="H106" s="16"/>
    </row>
    <row r="107" spans="1:8" ht="84" customHeight="1" x14ac:dyDescent="0.25">
      <c r="A107" s="6"/>
      <c r="B107" s="12"/>
      <c r="C107" s="14"/>
      <c r="D107" s="14"/>
      <c r="E107" s="13"/>
      <c r="F107" s="14"/>
      <c r="G107" s="15"/>
      <c r="H107" s="16"/>
    </row>
    <row r="108" spans="1:8" ht="84" customHeight="1" x14ac:dyDescent="0.25">
      <c r="A108" s="6"/>
      <c r="B108" s="12"/>
      <c r="C108" s="14"/>
      <c r="D108" s="14"/>
      <c r="E108" s="13"/>
      <c r="F108" s="14"/>
      <c r="G108" s="15"/>
      <c r="H108" s="16"/>
    </row>
    <row r="109" spans="1:8" ht="84" customHeight="1" x14ac:dyDescent="0.25">
      <c r="A109" s="6"/>
      <c r="B109" s="12"/>
      <c r="C109" s="14"/>
      <c r="D109" s="14"/>
      <c r="E109" s="13"/>
      <c r="F109" s="14"/>
      <c r="G109" s="15"/>
      <c r="H109" s="16"/>
    </row>
    <row r="110" spans="1:8" ht="84" customHeight="1" x14ac:dyDescent="0.25">
      <c r="A110" s="6"/>
      <c r="B110" s="12"/>
      <c r="C110" s="14"/>
      <c r="D110" s="14"/>
      <c r="E110" s="13"/>
      <c r="F110" s="14"/>
      <c r="G110" s="15"/>
      <c r="H110" s="16"/>
    </row>
    <row r="111" spans="1:8" ht="84" customHeight="1" x14ac:dyDescent="0.25">
      <c r="A111" s="6"/>
      <c r="B111" s="12"/>
      <c r="C111" s="14"/>
      <c r="D111" s="14"/>
      <c r="E111" s="13"/>
      <c r="F111" s="14"/>
      <c r="G111" s="15"/>
      <c r="H111" s="16"/>
    </row>
    <row r="112" spans="1:8" ht="84" customHeight="1" x14ac:dyDescent="0.25">
      <c r="A112" s="6"/>
      <c r="B112" s="12"/>
      <c r="C112" s="14"/>
      <c r="D112" s="14"/>
      <c r="E112" s="13"/>
      <c r="F112" s="14"/>
      <c r="G112" s="15"/>
      <c r="H112" s="16"/>
    </row>
    <row r="113" spans="1:8" ht="84" customHeight="1" x14ac:dyDescent="0.25">
      <c r="A113" s="6"/>
      <c r="B113" s="12"/>
      <c r="C113" s="14"/>
      <c r="D113" s="14"/>
      <c r="E113" s="13"/>
      <c r="F113" s="14"/>
      <c r="G113" s="15"/>
      <c r="H113" s="16"/>
    </row>
    <row r="114" spans="1:8" ht="84" customHeight="1" x14ac:dyDescent="0.25">
      <c r="A114" s="6"/>
      <c r="B114" s="12"/>
      <c r="C114" s="14"/>
      <c r="D114" s="14"/>
      <c r="E114" s="13"/>
      <c r="F114" s="14"/>
      <c r="G114" s="15"/>
      <c r="H114" s="16"/>
    </row>
    <row r="115" spans="1:8" ht="84" customHeight="1" x14ac:dyDescent="0.25">
      <c r="A115" s="6"/>
      <c r="B115" s="12"/>
      <c r="C115" s="14"/>
      <c r="D115" s="14"/>
      <c r="E115" s="13"/>
      <c r="F115" s="14"/>
      <c r="G115" s="15"/>
      <c r="H115" s="16"/>
    </row>
    <row r="116" spans="1:8" ht="84" customHeight="1" x14ac:dyDescent="0.25">
      <c r="A116" s="6"/>
      <c r="B116" s="12"/>
      <c r="C116" s="14"/>
      <c r="D116" s="14"/>
      <c r="E116" s="13"/>
      <c r="F116" s="14"/>
      <c r="G116" s="15"/>
      <c r="H116" s="16"/>
    </row>
    <row r="117" spans="1:8" ht="84" customHeight="1" x14ac:dyDescent="0.25">
      <c r="A117" s="6"/>
      <c r="B117" s="12"/>
      <c r="C117" s="14"/>
      <c r="D117" s="14"/>
      <c r="E117" s="13"/>
      <c r="F117" s="14"/>
      <c r="G117" s="15"/>
      <c r="H117" s="16"/>
    </row>
    <row r="118" spans="1:8" ht="84" customHeight="1" x14ac:dyDescent="0.25">
      <c r="A118" s="6"/>
      <c r="B118" s="12"/>
      <c r="C118" s="14"/>
      <c r="D118" s="14"/>
      <c r="E118" s="13"/>
      <c r="F118" s="14"/>
      <c r="G118" s="15"/>
      <c r="H118" s="16"/>
    </row>
    <row r="119" spans="1:8" ht="84" customHeight="1" x14ac:dyDescent="0.25">
      <c r="A119" s="6"/>
      <c r="B119" s="12"/>
      <c r="C119" s="14"/>
      <c r="D119" s="14"/>
      <c r="E119" s="13"/>
      <c r="F119" s="14"/>
      <c r="G119" s="15"/>
      <c r="H119" s="16"/>
    </row>
    <row r="120" spans="1:8" ht="84" customHeight="1" x14ac:dyDescent="0.25">
      <c r="A120" s="6"/>
      <c r="B120" s="12"/>
      <c r="C120" s="14"/>
      <c r="D120" s="14"/>
      <c r="E120" s="13"/>
      <c r="F120" s="14"/>
      <c r="G120" s="15"/>
      <c r="H120" s="16"/>
    </row>
    <row r="121" spans="1:8" ht="84" customHeight="1" x14ac:dyDescent="0.25">
      <c r="A121" s="6"/>
      <c r="B121" s="12"/>
      <c r="C121" s="14"/>
      <c r="D121" s="14"/>
      <c r="E121" s="13"/>
      <c r="F121" s="14"/>
      <c r="G121" s="15"/>
      <c r="H121" s="16"/>
    </row>
    <row r="122" spans="1:8" ht="84" customHeight="1" x14ac:dyDescent="0.25">
      <c r="A122" s="6"/>
      <c r="B122" s="12"/>
      <c r="C122" s="14"/>
      <c r="D122" s="14"/>
      <c r="E122" s="13"/>
      <c r="F122" s="14"/>
      <c r="G122" s="15"/>
      <c r="H122" s="16"/>
    </row>
    <row r="123" spans="1:8" ht="84" customHeight="1" x14ac:dyDescent="0.25">
      <c r="A123" s="6"/>
      <c r="B123" s="12"/>
      <c r="C123" s="14"/>
      <c r="D123" s="14"/>
      <c r="E123" s="13"/>
      <c r="F123" s="14"/>
      <c r="G123" s="15"/>
      <c r="H123" s="16"/>
    </row>
    <row r="124" spans="1:8" ht="84" customHeight="1" x14ac:dyDescent="0.25">
      <c r="A124" s="6"/>
      <c r="B124" s="12"/>
      <c r="C124" s="14"/>
      <c r="D124" s="14"/>
      <c r="E124" s="13"/>
      <c r="F124" s="14"/>
      <c r="G124" s="15"/>
      <c r="H124" s="16"/>
    </row>
    <row r="125" spans="1:8" ht="84" customHeight="1" x14ac:dyDescent="0.25">
      <c r="A125" s="6"/>
      <c r="B125" s="12"/>
      <c r="C125" s="14"/>
      <c r="D125" s="14"/>
      <c r="E125" s="13"/>
      <c r="F125" s="14"/>
      <c r="G125" s="15"/>
      <c r="H125" s="16"/>
    </row>
    <row r="126" spans="1:8" ht="84" customHeight="1" x14ac:dyDescent="0.25">
      <c r="A126" s="6"/>
      <c r="B126" s="12"/>
      <c r="C126" s="14"/>
      <c r="D126" s="14"/>
      <c r="E126" s="13"/>
      <c r="F126" s="14"/>
      <c r="G126" s="15"/>
      <c r="H126" s="16"/>
    </row>
    <row r="127" spans="1:8" ht="84" customHeight="1" x14ac:dyDescent="0.25">
      <c r="A127" s="6"/>
      <c r="B127" s="12"/>
      <c r="C127" s="14"/>
      <c r="D127" s="14"/>
      <c r="E127" s="13"/>
      <c r="F127" s="14"/>
      <c r="G127" s="15"/>
      <c r="H127" s="16"/>
    </row>
    <row r="128" spans="1:8" ht="84" customHeight="1" x14ac:dyDescent="0.25">
      <c r="A128" s="6"/>
      <c r="B128" s="12"/>
      <c r="C128" s="14"/>
      <c r="D128" s="14"/>
      <c r="E128" s="13"/>
      <c r="F128" s="14"/>
      <c r="G128" s="15"/>
      <c r="H128" s="16"/>
    </row>
    <row r="129" spans="1:8" ht="84" customHeight="1" x14ac:dyDescent="0.25">
      <c r="A129" s="6"/>
      <c r="B129" s="12"/>
      <c r="C129" s="14"/>
      <c r="D129" s="14"/>
      <c r="E129" s="13"/>
      <c r="F129" s="14"/>
      <c r="G129" s="15"/>
      <c r="H129" s="16"/>
    </row>
    <row r="130" spans="1:8" ht="84" customHeight="1" x14ac:dyDescent="0.25">
      <c r="A130" s="6"/>
      <c r="B130" s="12"/>
      <c r="C130" s="14"/>
      <c r="D130" s="14"/>
      <c r="E130" s="13"/>
      <c r="F130" s="14"/>
      <c r="G130" s="15"/>
      <c r="H130" s="16"/>
    </row>
    <row r="131" spans="1:8" ht="84" customHeight="1" x14ac:dyDescent="0.25">
      <c r="A131" s="6"/>
      <c r="B131" s="12"/>
      <c r="C131" s="14"/>
      <c r="D131" s="14"/>
      <c r="E131" s="13"/>
      <c r="F131" s="14"/>
      <c r="G131" s="15"/>
      <c r="H131" s="16"/>
    </row>
    <row r="132" spans="1:8" ht="84" customHeight="1" x14ac:dyDescent="0.25">
      <c r="A132" s="6"/>
      <c r="B132" s="12"/>
      <c r="C132" s="14"/>
      <c r="D132" s="14"/>
      <c r="E132" s="13"/>
      <c r="F132" s="14"/>
      <c r="G132" s="15"/>
      <c r="H132" s="16"/>
    </row>
    <row r="133" spans="1:8" ht="84" customHeight="1" x14ac:dyDescent="0.25">
      <c r="A133" s="6"/>
      <c r="B133" s="12"/>
      <c r="C133" s="14"/>
      <c r="D133" s="14"/>
      <c r="E133" s="13"/>
      <c r="F133" s="14"/>
      <c r="G133" s="15"/>
      <c r="H133" s="16"/>
    </row>
    <row r="134" spans="1:8" ht="84" customHeight="1" x14ac:dyDescent="0.25">
      <c r="A134" s="6"/>
      <c r="B134" s="12"/>
      <c r="C134" s="14"/>
      <c r="D134" s="14"/>
      <c r="E134" s="13"/>
      <c r="F134" s="14"/>
      <c r="G134" s="15"/>
      <c r="H134" s="16"/>
    </row>
    <row r="135" spans="1:8" ht="84" customHeight="1" x14ac:dyDescent="0.25">
      <c r="A135" s="6"/>
      <c r="B135" s="12"/>
      <c r="C135" s="14"/>
      <c r="D135" s="14"/>
      <c r="E135" s="13"/>
      <c r="F135" s="14"/>
      <c r="G135" s="15"/>
      <c r="H135" s="16"/>
    </row>
    <row r="136" spans="1:8" ht="84" customHeight="1" x14ac:dyDescent="0.25">
      <c r="A136" s="6"/>
      <c r="B136" s="12"/>
      <c r="C136" s="14"/>
      <c r="D136" s="14"/>
      <c r="E136" s="13"/>
      <c r="F136" s="14"/>
      <c r="G136" s="15"/>
      <c r="H136" s="16"/>
    </row>
    <row r="137" spans="1:8" ht="84" customHeight="1" x14ac:dyDescent="0.25">
      <c r="A137" s="6"/>
      <c r="B137" s="12"/>
      <c r="C137" s="14"/>
      <c r="D137" s="14"/>
      <c r="E137" s="13"/>
      <c r="F137" s="14"/>
      <c r="G137" s="15"/>
      <c r="H137" s="16"/>
    </row>
    <row r="138" spans="1:8" ht="84" customHeight="1" x14ac:dyDescent="0.25">
      <c r="A138" s="6"/>
      <c r="B138" s="12"/>
      <c r="C138" s="14"/>
      <c r="D138" s="14"/>
      <c r="E138" s="13"/>
      <c r="F138" s="14"/>
      <c r="G138" s="15"/>
      <c r="H138" s="16"/>
    </row>
    <row r="139" spans="1:8" ht="84" customHeight="1" x14ac:dyDescent="0.25">
      <c r="A139" s="6"/>
      <c r="B139" s="12"/>
      <c r="C139" s="14"/>
      <c r="D139" s="14"/>
      <c r="E139" s="13"/>
      <c r="F139" s="14"/>
      <c r="G139" s="15"/>
      <c r="H139" s="16"/>
    </row>
    <row r="140" spans="1:8" ht="84" customHeight="1" x14ac:dyDescent="0.25">
      <c r="A140" s="6"/>
      <c r="B140" s="12"/>
      <c r="C140" s="14"/>
      <c r="D140" s="14"/>
      <c r="E140" s="13"/>
      <c r="F140" s="14"/>
      <c r="G140" s="15"/>
      <c r="H140" s="16"/>
    </row>
    <row r="141" spans="1:8" ht="84" customHeight="1" x14ac:dyDescent="0.25">
      <c r="A141" s="6"/>
      <c r="B141" s="12"/>
      <c r="C141" s="14"/>
      <c r="D141" s="14"/>
      <c r="E141" s="13"/>
      <c r="F141" s="14"/>
      <c r="G141" s="15"/>
      <c r="H141" s="16"/>
    </row>
    <row r="142" spans="1:8" ht="84" customHeight="1" x14ac:dyDescent="0.25">
      <c r="A142" s="6"/>
      <c r="B142" s="12"/>
      <c r="C142" s="14"/>
      <c r="D142" s="14"/>
      <c r="E142" s="13"/>
      <c r="F142" s="14"/>
      <c r="G142" s="15"/>
      <c r="H142" s="16"/>
    </row>
    <row r="143" spans="1:8" ht="84" customHeight="1" x14ac:dyDescent="0.25">
      <c r="A143" s="6"/>
      <c r="B143" s="12"/>
      <c r="C143" s="14"/>
      <c r="D143" s="14"/>
      <c r="E143" s="13"/>
      <c r="F143" s="14"/>
      <c r="G143" s="15"/>
      <c r="H143" s="16"/>
    </row>
    <row r="144" spans="1:8" ht="84" customHeight="1" x14ac:dyDescent="0.25">
      <c r="A144" s="6"/>
      <c r="B144" s="12"/>
      <c r="C144" s="14"/>
      <c r="D144" s="14"/>
      <c r="E144" s="13"/>
      <c r="F144" s="14"/>
      <c r="G144" s="15"/>
      <c r="H144" s="16"/>
    </row>
    <row r="145" spans="1:8" ht="84" customHeight="1" x14ac:dyDescent="0.25">
      <c r="A145" s="6"/>
      <c r="B145" s="12"/>
      <c r="C145" s="14"/>
      <c r="D145" s="14"/>
      <c r="E145" s="13"/>
      <c r="F145" s="14"/>
      <c r="G145" s="15"/>
      <c r="H145" s="16"/>
    </row>
    <row r="146" spans="1:8" ht="84" customHeight="1" x14ac:dyDescent="0.25">
      <c r="A146" s="6"/>
      <c r="B146" s="12"/>
      <c r="C146" s="14"/>
      <c r="D146" s="14"/>
      <c r="E146" s="13"/>
      <c r="F146" s="14"/>
      <c r="G146" s="15"/>
      <c r="H146" s="16"/>
    </row>
    <row r="147" spans="1:8" ht="84" customHeight="1" x14ac:dyDescent="0.25">
      <c r="A147" s="6"/>
      <c r="B147" s="12"/>
      <c r="C147" s="14"/>
      <c r="D147" s="14"/>
      <c r="E147" s="13"/>
      <c r="F147" s="14"/>
      <c r="G147" s="15"/>
      <c r="H147" s="16"/>
    </row>
    <row r="148" spans="1:8" ht="84" customHeight="1" x14ac:dyDescent="0.25">
      <c r="A148" s="6"/>
      <c r="B148" s="12"/>
      <c r="C148" s="14"/>
      <c r="D148" s="14"/>
      <c r="E148" s="13"/>
      <c r="F148" s="14"/>
      <c r="G148" s="15"/>
      <c r="H148" s="16"/>
    </row>
    <row r="149" spans="1:8" ht="84" customHeight="1" x14ac:dyDescent="0.25">
      <c r="A149" s="6"/>
      <c r="B149" s="12"/>
      <c r="C149" s="14"/>
      <c r="D149" s="14"/>
      <c r="E149" s="13"/>
      <c r="F149" s="14"/>
      <c r="G149" s="15"/>
      <c r="H149" s="16"/>
    </row>
    <row r="150" spans="1:8" ht="84" customHeight="1" x14ac:dyDescent="0.25">
      <c r="A150" s="6"/>
      <c r="B150" s="12"/>
      <c r="C150" s="14"/>
      <c r="D150" s="14"/>
      <c r="E150" s="13"/>
      <c r="F150" s="14"/>
      <c r="G150" s="15"/>
      <c r="H150" s="16"/>
    </row>
    <row r="151" spans="1:8" ht="84" customHeight="1" x14ac:dyDescent="0.25">
      <c r="A151" s="6"/>
      <c r="B151" s="12"/>
      <c r="C151" s="14"/>
      <c r="D151" s="14"/>
      <c r="E151" s="13"/>
      <c r="F151" s="14"/>
      <c r="G151" s="15"/>
      <c r="H151" s="16"/>
    </row>
    <row r="152" spans="1:8" ht="84" customHeight="1" x14ac:dyDescent="0.25">
      <c r="A152" s="6"/>
      <c r="B152" s="12"/>
      <c r="C152" s="14"/>
      <c r="D152" s="14"/>
      <c r="E152" s="13"/>
      <c r="F152" s="14"/>
      <c r="G152" s="15"/>
      <c r="H152" s="16"/>
    </row>
    <row r="153" spans="1:8" ht="84" customHeight="1" x14ac:dyDescent="0.25">
      <c r="A153" s="6"/>
      <c r="B153" s="12"/>
      <c r="C153" s="14"/>
      <c r="D153" s="14"/>
      <c r="E153" s="13"/>
      <c r="F153" s="14"/>
      <c r="G153" s="15"/>
      <c r="H153" s="16"/>
    </row>
    <row r="154" spans="1:8" ht="84" customHeight="1" x14ac:dyDescent="0.25">
      <c r="A154" s="6"/>
      <c r="B154" s="12"/>
      <c r="C154" s="14"/>
      <c r="D154" s="14"/>
      <c r="E154" s="13"/>
      <c r="F154" s="14"/>
      <c r="G154" s="15"/>
      <c r="H154" s="16"/>
    </row>
    <row r="155" spans="1:8" ht="84" customHeight="1" x14ac:dyDescent="0.25">
      <c r="A155" s="6"/>
      <c r="B155" s="12"/>
      <c r="C155" s="14"/>
      <c r="D155" s="14"/>
      <c r="E155" s="13"/>
      <c r="F155" s="14"/>
      <c r="G155" s="15"/>
      <c r="H155" s="16"/>
    </row>
    <row r="156" spans="1:8" ht="84" customHeight="1" x14ac:dyDescent="0.25">
      <c r="A156" s="6"/>
      <c r="B156" s="12"/>
      <c r="C156" s="14"/>
      <c r="D156" s="14"/>
      <c r="E156" s="13"/>
      <c r="F156" s="14"/>
      <c r="G156" s="15"/>
      <c r="H156" s="16"/>
    </row>
    <row r="157" spans="1:8" ht="84" customHeight="1" x14ac:dyDescent="0.25">
      <c r="A157" s="6"/>
      <c r="B157" s="12"/>
      <c r="C157" s="14"/>
      <c r="D157" s="14"/>
      <c r="E157" s="13"/>
      <c r="F157" s="14"/>
      <c r="G157" s="15"/>
      <c r="H157" s="16"/>
    </row>
    <row r="158" spans="1:8" ht="84" customHeight="1" x14ac:dyDescent="0.25">
      <c r="A158" s="6"/>
      <c r="B158" s="12"/>
      <c r="C158" s="14"/>
      <c r="D158" s="14"/>
      <c r="E158" s="13"/>
      <c r="F158" s="14"/>
      <c r="G158" s="15"/>
      <c r="H158" s="16"/>
    </row>
    <row r="159" spans="1:8" ht="84" customHeight="1" x14ac:dyDescent="0.25">
      <c r="A159" s="6"/>
      <c r="B159" s="12"/>
      <c r="C159" s="14"/>
      <c r="D159" s="14"/>
      <c r="E159" s="13"/>
      <c r="F159" s="14"/>
      <c r="G159" s="15"/>
      <c r="H159" s="16"/>
    </row>
    <row r="160" spans="1:8" ht="84" customHeight="1" x14ac:dyDescent="0.25">
      <c r="A160" s="6"/>
      <c r="B160" s="12"/>
      <c r="C160" s="14"/>
      <c r="D160" s="14"/>
      <c r="E160" s="13"/>
      <c r="F160" s="14"/>
      <c r="G160" s="15"/>
      <c r="H160" s="16"/>
    </row>
    <row r="161" spans="1:8" ht="84" customHeight="1" x14ac:dyDescent="0.25">
      <c r="A161" s="6"/>
      <c r="B161" s="12"/>
      <c r="C161" s="14"/>
      <c r="D161" s="14"/>
      <c r="E161" s="13"/>
      <c r="F161" s="14"/>
      <c r="G161" s="15"/>
      <c r="H161" s="16"/>
    </row>
    <row r="162" spans="1:8" ht="84" customHeight="1" x14ac:dyDescent="0.25">
      <c r="A162" s="6"/>
      <c r="B162" s="12"/>
      <c r="C162" s="14"/>
      <c r="D162" s="14"/>
      <c r="E162" s="13"/>
      <c r="F162" s="14"/>
      <c r="G162" s="15"/>
      <c r="H162" s="16"/>
    </row>
    <row r="163" spans="1:8" ht="84" customHeight="1" x14ac:dyDescent="0.25">
      <c r="A163" s="6"/>
      <c r="B163" s="12"/>
      <c r="C163" s="14"/>
      <c r="D163" s="14"/>
      <c r="E163" s="13"/>
      <c r="F163" s="14"/>
      <c r="G163" s="15"/>
      <c r="H163" s="16"/>
    </row>
    <row r="164" spans="1:8" ht="84" customHeight="1" x14ac:dyDescent="0.25">
      <c r="A164" s="6"/>
      <c r="B164" s="12"/>
      <c r="C164" s="14"/>
      <c r="D164" s="14"/>
      <c r="E164" s="13"/>
      <c r="F164" s="14"/>
      <c r="G164" s="15"/>
      <c r="H164" s="16"/>
    </row>
    <row r="165" spans="1:8" ht="84" customHeight="1" x14ac:dyDescent="0.25">
      <c r="A165" s="6"/>
      <c r="B165" s="12"/>
      <c r="C165" s="14"/>
      <c r="D165" s="14"/>
      <c r="E165" s="13"/>
      <c r="F165" s="14"/>
      <c r="G165" s="15"/>
      <c r="H165" s="16"/>
    </row>
    <row r="166" spans="1:8" ht="84" customHeight="1" x14ac:dyDescent="0.25">
      <c r="A166" s="6"/>
      <c r="B166" s="12"/>
      <c r="C166" s="14"/>
      <c r="D166" s="14"/>
      <c r="E166" s="13"/>
      <c r="F166" s="14"/>
      <c r="G166" s="15"/>
      <c r="H166" s="16"/>
    </row>
    <row r="167" spans="1:8" ht="84" customHeight="1" x14ac:dyDescent="0.25">
      <c r="A167" s="6"/>
      <c r="B167" s="12"/>
      <c r="C167" s="14"/>
      <c r="D167" s="14"/>
      <c r="E167" s="13"/>
      <c r="F167" s="14"/>
      <c r="G167" s="15"/>
      <c r="H167" s="16"/>
    </row>
    <row r="168" spans="1:8" ht="84" customHeight="1" x14ac:dyDescent="0.25">
      <c r="A168" s="6"/>
      <c r="B168" s="12"/>
      <c r="C168" s="14"/>
      <c r="D168" s="14"/>
      <c r="E168" s="13"/>
      <c r="F168" s="14"/>
      <c r="G168" s="15"/>
      <c r="H168" s="16"/>
    </row>
    <row r="169" spans="1:8" ht="84" customHeight="1" x14ac:dyDescent="0.25">
      <c r="A169" s="6"/>
      <c r="B169" s="12"/>
      <c r="C169" s="14"/>
      <c r="D169" s="14"/>
      <c r="E169" s="13"/>
      <c r="F169" s="14"/>
      <c r="G169" s="15"/>
      <c r="H169" s="16"/>
    </row>
    <row r="170" spans="1:8" ht="84" customHeight="1" x14ac:dyDescent="0.25">
      <c r="A170" s="6"/>
      <c r="B170" s="12"/>
      <c r="C170" s="14"/>
      <c r="D170" s="14"/>
      <c r="E170" s="13"/>
      <c r="F170" s="14"/>
      <c r="G170" s="15"/>
      <c r="H170" s="16"/>
    </row>
    <row r="171" spans="1:8" ht="84" customHeight="1" x14ac:dyDescent="0.25">
      <c r="A171" s="6"/>
      <c r="B171" s="12"/>
      <c r="C171" s="14"/>
      <c r="D171" s="14"/>
      <c r="E171" s="13"/>
      <c r="F171" s="14"/>
      <c r="G171" s="15"/>
      <c r="H171" s="16"/>
    </row>
    <row r="172" spans="1:8" ht="84" customHeight="1" x14ac:dyDescent="0.25">
      <c r="A172" s="6"/>
      <c r="B172" s="12"/>
      <c r="C172" s="14"/>
      <c r="D172" s="14"/>
      <c r="E172" s="13"/>
      <c r="F172" s="14"/>
      <c r="G172" s="15"/>
      <c r="H172" s="16"/>
    </row>
    <row r="173" spans="1:8" ht="84" customHeight="1" x14ac:dyDescent="0.25">
      <c r="A173" s="6"/>
      <c r="B173" s="12"/>
      <c r="C173" s="14"/>
      <c r="D173" s="14"/>
      <c r="E173" s="13"/>
      <c r="F173" s="14"/>
      <c r="G173" s="15"/>
      <c r="H173" s="16"/>
    </row>
    <row r="174" spans="1:8" ht="84" customHeight="1" x14ac:dyDescent="0.25">
      <c r="A174" s="6"/>
      <c r="B174" s="12"/>
      <c r="C174" s="14"/>
      <c r="D174" s="14"/>
      <c r="E174" s="13"/>
      <c r="F174" s="14"/>
      <c r="G174" s="15"/>
      <c r="H174" s="16"/>
    </row>
    <row r="175" spans="1:8" ht="84" customHeight="1" x14ac:dyDescent="0.25">
      <c r="A175" s="6"/>
      <c r="B175" s="12"/>
      <c r="C175" s="14"/>
      <c r="D175" s="14"/>
      <c r="E175" s="13"/>
      <c r="F175" s="14"/>
      <c r="G175" s="15"/>
      <c r="H175" s="16"/>
    </row>
    <row r="176" spans="1:8" ht="84" customHeight="1" x14ac:dyDescent="0.25">
      <c r="A176" s="6"/>
      <c r="B176" s="12"/>
      <c r="C176" s="14"/>
      <c r="D176" s="14"/>
      <c r="E176" s="13"/>
      <c r="F176" s="14"/>
      <c r="G176" s="15"/>
      <c r="H176" s="16"/>
    </row>
    <row r="177" spans="1:8" ht="84" customHeight="1" x14ac:dyDescent="0.25">
      <c r="A177" s="6"/>
      <c r="B177" s="12"/>
      <c r="C177" s="14"/>
      <c r="D177" s="14"/>
      <c r="E177" s="13"/>
      <c r="F177" s="14"/>
      <c r="G177" s="15"/>
      <c r="H177" s="16"/>
    </row>
    <row r="178" spans="1:8" ht="84" customHeight="1" x14ac:dyDescent="0.25">
      <c r="A178" s="6"/>
      <c r="B178" s="12"/>
      <c r="C178" s="14"/>
      <c r="D178" s="14"/>
      <c r="E178" s="13"/>
      <c r="F178" s="14"/>
      <c r="G178" s="15"/>
      <c r="H178" s="16"/>
    </row>
    <row r="179" spans="1:8" ht="84" customHeight="1" x14ac:dyDescent="0.25">
      <c r="A179" s="6"/>
      <c r="B179" s="12"/>
      <c r="C179" s="14"/>
      <c r="D179" s="14"/>
      <c r="E179" s="13"/>
      <c r="F179" s="14"/>
      <c r="G179" s="15"/>
      <c r="H179" s="16"/>
    </row>
    <row r="180" spans="1:8" ht="84" customHeight="1" x14ac:dyDescent="0.25">
      <c r="A180" s="6"/>
      <c r="B180" s="12"/>
      <c r="C180" s="14"/>
      <c r="D180" s="14"/>
      <c r="E180" s="13"/>
      <c r="F180" s="14"/>
      <c r="G180" s="15"/>
      <c r="H180" s="16"/>
    </row>
    <row r="181" spans="1:8" ht="84" customHeight="1" x14ac:dyDescent="0.25">
      <c r="A181" s="6"/>
      <c r="B181" s="12"/>
      <c r="C181" s="14"/>
      <c r="D181" s="14"/>
      <c r="E181" s="13"/>
      <c r="F181" s="14"/>
      <c r="G181" s="15"/>
      <c r="H181" s="16"/>
    </row>
    <row r="182" spans="1:8" ht="84" customHeight="1" x14ac:dyDescent="0.25">
      <c r="A182" s="6"/>
      <c r="B182" s="12"/>
      <c r="C182" s="14"/>
      <c r="D182" s="14"/>
      <c r="E182" s="13"/>
      <c r="F182" s="14"/>
      <c r="G182" s="15"/>
      <c r="H182" s="16"/>
    </row>
    <row r="183" spans="1:8" ht="84" customHeight="1" x14ac:dyDescent="0.25">
      <c r="A183" s="6"/>
      <c r="B183" s="12"/>
      <c r="C183" s="14"/>
      <c r="D183" s="14"/>
      <c r="E183" s="13"/>
      <c r="F183" s="14"/>
      <c r="G183" s="15"/>
      <c r="H183" s="16"/>
    </row>
    <row r="184" spans="1:8" ht="84" customHeight="1" x14ac:dyDescent="0.25">
      <c r="A184" s="6"/>
      <c r="B184" s="12"/>
      <c r="C184" s="14"/>
      <c r="D184" s="14"/>
      <c r="E184" s="13"/>
      <c r="F184" s="14"/>
      <c r="G184" s="15"/>
      <c r="H184" s="16"/>
    </row>
    <row r="185" spans="1:8" ht="84" customHeight="1" x14ac:dyDescent="0.25">
      <c r="A185" s="6"/>
      <c r="B185" s="12"/>
      <c r="C185" s="14"/>
      <c r="D185" s="14"/>
      <c r="E185" s="13"/>
      <c r="F185" s="14"/>
      <c r="G185" s="15"/>
      <c r="H185" s="16"/>
    </row>
    <row r="186" spans="1:8" ht="84" customHeight="1" x14ac:dyDescent="0.25">
      <c r="A186" s="6"/>
      <c r="B186" s="12"/>
      <c r="C186" s="14"/>
      <c r="D186" s="14"/>
      <c r="E186" s="13"/>
      <c r="F186" s="14"/>
      <c r="G186" s="15"/>
      <c r="H186" s="16"/>
    </row>
    <row r="187" spans="1:8" ht="84" customHeight="1" x14ac:dyDescent="0.25">
      <c r="A187" s="6"/>
      <c r="B187" s="12"/>
      <c r="C187" s="14"/>
      <c r="D187" s="14"/>
      <c r="E187" s="13"/>
      <c r="F187" s="14"/>
      <c r="G187" s="15"/>
      <c r="H187" s="16"/>
    </row>
    <row r="188" spans="1:8" ht="84" customHeight="1" x14ac:dyDescent="0.25">
      <c r="A188" s="6"/>
      <c r="B188" s="12"/>
      <c r="C188" s="14"/>
      <c r="D188" s="14"/>
      <c r="E188" s="13"/>
      <c r="F188" s="14"/>
      <c r="G188" s="15"/>
      <c r="H188" s="16"/>
    </row>
    <row r="189" spans="1:8" ht="84" customHeight="1" x14ac:dyDescent="0.25">
      <c r="A189" s="6"/>
      <c r="B189" s="12"/>
      <c r="C189" s="14"/>
      <c r="D189" s="14"/>
      <c r="E189" s="13"/>
      <c r="F189" s="14"/>
      <c r="G189" s="15"/>
      <c r="H189" s="16"/>
    </row>
    <row r="190" spans="1:8" ht="84" customHeight="1" x14ac:dyDescent="0.25">
      <c r="A190" s="6"/>
      <c r="B190" s="12"/>
      <c r="C190" s="14"/>
      <c r="D190" s="14"/>
      <c r="E190" s="13"/>
      <c r="F190" s="14"/>
      <c r="G190" s="15"/>
      <c r="H190" s="16"/>
    </row>
    <row r="191" spans="1:8" ht="84" customHeight="1" x14ac:dyDescent="0.25">
      <c r="A191" s="6"/>
      <c r="B191" s="12"/>
      <c r="C191" s="14"/>
      <c r="D191" s="14"/>
      <c r="E191" s="13"/>
      <c r="F191" s="14"/>
      <c r="G191" s="15"/>
      <c r="H191" s="16"/>
    </row>
    <row r="192" spans="1:8" ht="84" customHeight="1" x14ac:dyDescent="0.25">
      <c r="A192" s="6"/>
      <c r="B192" s="12"/>
      <c r="C192" s="14"/>
      <c r="D192" s="14"/>
      <c r="E192" s="13"/>
      <c r="F192" s="14"/>
      <c r="G192" s="15"/>
      <c r="H192" s="16"/>
    </row>
    <row r="193" spans="1:8" ht="84" customHeight="1" x14ac:dyDescent="0.25">
      <c r="A193" s="6"/>
      <c r="B193" s="12"/>
      <c r="C193" s="14"/>
      <c r="D193" s="14"/>
      <c r="E193" s="13"/>
      <c r="F193" s="14"/>
      <c r="G193" s="15"/>
      <c r="H193" s="16"/>
    </row>
    <row r="194" spans="1:8" ht="84" customHeight="1" x14ac:dyDescent="0.25">
      <c r="A194" s="6"/>
      <c r="B194" s="12"/>
      <c r="C194" s="14"/>
      <c r="D194" s="14"/>
      <c r="E194" s="13"/>
      <c r="F194" s="14"/>
      <c r="G194" s="15"/>
      <c r="H194" s="16"/>
    </row>
    <row r="195" spans="1:8" ht="84" customHeight="1" x14ac:dyDescent="0.25">
      <c r="A195" s="6"/>
      <c r="B195" s="12"/>
      <c r="C195" s="14"/>
      <c r="D195" s="14"/>
      <c r="E195" s="13"/>
      <c r="F195" s="14"/>
      <c r="G195" s="15"/>
      <c r="H195" s="16"/>
    </row>
    <row r="196" spans="1:8" ht="84" customHeight="1" x14ac:dyDescent="0.25">
      <c r="A196" s="6"/>
      <c r="B196" s="12"/>
      <c r="C196" s="14"/>
      <c r="D196" s="14"/>
      <c r="E196" s="13"/>
      <c r="F196" s="14"/>
      <c r="G196" s="15"/>
      <c r="H196" s="16"/>
    </row>
    <row r="197" spans="1:8" ht="84" customHeight="1" x14ac:dyDescent="0.25">
      <c r="A197" s="6"/>
      <c r="B197" s="12"/>
      <c r="C197" s="14"/>
      <c r="D197" s="14"/>
      <c r="E197" s="13"/>
      <c r="F197" s="14"/>
      <c r="G197" s="15"/>
      <c r="H197" s="16"/>
    </row>
    <row r="198" spans="1:8" ht="84" customHeight="1" x14ac:dyDescent="0.25">
      <c r="A198" s="6"/>
      <c r="B198" s="12"/>
      <c r="C198" s="14"/>
      <c r="D198" s="14"/>
      <c r="E198" s="13"/>
      <c r="F198" s="14"/>
      <c r="G198" s="15"/>
      <c r="H198" s="16"/>
    </row>
    <row r="199" spans="1:8" ht="84" customHeight="1" x14ac:dyDescent="0.25">
      <c r="A199" s="6"/>
      <c r="B199" s="12"/>
      <c r="C199" s="14"/>
      <c r="D199" s="14"/>
      <c r="E199" s="13"/>
      <c r="F199" s="14"/>
      <c r="G199" s="15"/>
      <c r="H199" s="16"/>
    </row>
    <row r="200" spans="1:8" ht="84" customHeight="1" x14ac:dyDescent="0.25">
      <c r="A200" s="6"/>
      <c r="B200" s="12"/>
      <c r="C200" s="14"/>
      <c r="D200" s="14"/>
      <c r="E200" s="13"/>
      <c r="F200" s="14"/>
      <c r="G200" s="15"/>
      <c r="H200" s="16"/>
    </row>
    <row r="201" spans="1:8" ht="84" customHeight="1" x14ac:dyDescent="0.25">
      <c r="A201" s="6"/>
      <c r="B201" s="12"/>
      <c r="C201" s="14"/>
      <c r="D201" s="14"/>
      <c r="E201" s="13"/>
      <c r="F201" s="14"/>
      <c r="G201" s="15"/>
      <c r="H201" s="16"/>
    </row>
    <row r="202" spans="1:8" ht="84" customHeight="1" x14ac:dyDescent="0.25">
      <c r="A202" s="6"/>
      <c r="B202" s="12"/>
      <c r="C202" s="14"/>
      <c r="D202" s="14"/>
      <c r="E202" s="13"/>
      <c r="F202" s="14"/>
      <c r="G202" s="15"/>
      <c r="H202" s="16"/>
    </row>
    <row r="203" spans="1:8" ht="84" customHeight="1" x14ac:dyDescent="0.25">
      <c r="A203" s="6"/>
      <c r="B203" s="12"/>
      <c r="C203" s="14"/>
      <c r="D203" s="14"/>
      <c r="E203" s="13"/>
      <c r="F203" s="14"/>
      <c r="G203" s="15"/>
      <c r="H203" s="16"/>
    </row>
    <row r="204" spans="1:8" ht="84" customHeight="1" x14ac:dyDescent="0.25">
      <c r="A204" s="6"/>
      <c r="B204" s="12"/>
      <c r="C204" s="14"/>
      <c r="D204" s="14"/>
      <c r="E204" s="13"/>
      <c r="F204" s="14"/>
      <c r="G204" s="15"/>
      <c r="H204" s="16"/>
    </row>
    <row r="205" spans="1:8" ht="84" customHeight="1" x14ac:dyDescent="0.25">
      <c r="A205" s="6"/>
      <c r="B205" s="12"/>
      <c r="C205" s="14"/>
      <c r="D205" s="14"/>
      <c r="E205" s="13"/>
      <c r="F205" s="14"/>
      <c r="G205" s="15"/>
      <c r="H205" s="16"/>
    </row>
    <row r="206" spans="1:8" ht="84" customHeight="1" x14ac:dyDescent="0.25">
      <c r="A206" s="6"/>
      <c r="B206" s="12"/>
      <c r="C206" s="14"/>
      <c r="D206" s="14"/>
      <c r="E206" s="13"/>
      <c r="F206" s="14"/>
      <c r="G206" s="15"/>
      <c r="H206" s="16"/>
    </row>
    <row r="207" spans="1:8" ht="84" customHeight="1" x14ac:dyDescent="0.25">
      <c r="A207" s="6"/>
      <c r="B207" s="12"/>
      <c r="C207" s="14"/>
      <c r="D207" s="14"/>
      <c r="E207" s="13"/>
      <c r="F207" s="14"/>
      <c r="G207" s="15"/>
      <c r="H207" s="16"/>
    </row>
    <row r="208" spans="1:8" ht="84" customHeight="1" x14ac:dyDescent="0.25">
      <c r="A208" s="6"/>
      <c r="B208" s="12"/>
      <c r="C208" s="14"/>
      <c r="D208" s="14"/>
      <c r="E208" s="13"/>
      <c r="F208" s="14"/>
      <c r="G208" s="15"/>
      <c r="H208" s="16"/>
    </row>
    <row r="209" spans="1:8" ht="84" customHeight="1" x14ac:dyDescent="0.25">
      <c r="A209" s="6"/>
      <c r="B209" s="12"/>
      <c r="C209" s="14"/>
      <c r="D209" s="14"/>
      <c r="E209" s="13"/>
      <c r="F209" s="14"/>
      <c r="G209" s="15"/>
      <c r="H209" s="16"/>
    </row>
    <row r="210" spans="1:8" ht="84" customHeight="1" x14ac:dyDescent="0.25">
      <c r="A210" s="6"/>
      <c r="B210" s="12"/>
      <c r="C210" s="14"/>
      <c r="D210" s="14"/>
      <c r="E210" s="13"/>
      <c r="F210" s="14"/>
      <c r="G210" s="15"/>
      <c r="H210" s="16"/>
    </row>
    <row r="211" spans="1:8" ht="84" customHeight="1" x14ac:dyDescent="0.25">
      <c r="A211" s="6"/>
      <c r="B211" s="12"/>
      <c r="C211" s="14"/>
      <c r="D211" s="14"/>
      <c r="E211" s="13"/>
      <c r="F211" s="14"/>
      <c r="G211" s="15"/>
      <c r="H211" s="16"/>
    </row>
    <row r="212" spans="1:8" ht="84" customHeight="1" x14ac:dyDescent="0.25">
      <c r="A212" s="6"/>
      <c r="B212" s="12"/>
      <c r="C212" s="14"/>
      <c r="D212" s="14"/>
      <c r="E212" s="13"/>
      <c r="F212" s="14"/>
      <c r="G212" s="15"/>
      <c r="H212" s="16"/>
    </row>
    <row r="213" spans="1:8" ht="84" customHeight="1" x14ac:dyDescent="0.25">
      <c r="A213" s="6"/>
      <c r="B213" s="12"/>
      <c r="C213" s="14"/>
      <c r="D213" s="14"/>
      <c r="E213" s="13"/>
      <c r="F213" s="14"/>
      <c r="G213" s="15"/>
      <c r="H213" s="16"/>
    </row>
    <row r="214" spans="1:8" ht="84" customHeight="1" x14ac:dyDescent="0.25">
      <c r="A214" s="6"/>
      <c r="B214" s="12"/>
      <c r="C214" s="14"/>
      <c r="D214" s="14"/>
      <c r="E214" s="13"/>
      <c r="F214" s="14"/>
      <c r="G214" s="15"/>
      <c r="H214" s="16"/>
    </row>
    <row r="215" spans="1:8" ht="84" customHeight="1" x14ac:dyDescent="0.25">
      <c r="A215" s="6"/>
      <c r="B215" s="12"/>
      <c r="C215" s="14"/>
      <c r="D215" s="14"/>
      <c r="E215" s="13"/>
      <c r="F215" s="14"/>
      <c r="G215" s="15"/>
      <c r="H215" s="16"/>
    </row>
    <row r="216" spans="1:8" ht="84" customHeight="1" x14ac:dyDescent="0.25">
      <c r="A216" s="6"/>
      <c r="B216" s="12"/>
      <c r="C216" s="14"/>
      <c r="D216" s="14"/>
      <c r="E216" s="13"/>
      <c r="F216" s="14"/>
      <c r="G216" s="15"/>
      <c r="H216" s="16"/>
    </row>
    <row r="217" spans="1:8" ht="84" customHeight="1" x14ac:dyDescent="0.25">
      <c r="A217" s="6"/>
      <c r="B217" s="12"/>
      <c r="C217" s="14"/>
      <c r="D217" s="14"/>
      <c r="E217" s="13"/>
      <c r="F217" s="14"/>
      <c r="G217" s="15"/>
      <c r="H217" s="16"/>
    </row>
    <row r="218" spans="1:8" ht="84" customHeight="1" x14ac:dyDescent="0.25">
      <c r="A218" s="6"/>
      <c r="B218" s="12"/>
      <c r="C218" s="14"/>
      <c r="D218" s="14"/>
      <c r="E218" s="13"/>
      <c r="F218" s="14"/>
      <c r="G218" s="15"/>
      <c r="H218" s="16"/>
    </row>
    <row r="219" spans="1:8" ht="84" customHeight="1" x14ac:dyDescent="0.25">
      <c r="A219" s="6"/>
      <c r="B219" s="12"/>
      <c r="C219" s="14"/>
      <c r="D219" s="14"/>
      <c r="E219" s="13"/>
      <c r="F219" s="14"/>
      <c r="G219" s="15"/>
      <c r="H219" s="16"/>
    </row>
    <row r="220" spans="1:8" ht="84" customHeight="1" x14ac:dyDescent="0.25">
      <c r="A220" s="6"/>
      <c r="B220" s="12"/>
      <c r="C220" s="14"/>
      <c r="D220" s="14"/>
      <c r="E220" s="13"/>
      <c r="F220" s="14"/>
      <c r="G220" s="15"/>
      <c r="H220" s="16"/>
    </row>
    <row r="221" spans="1:8" ht="84" customHeight="1" x14ac:dyDescent="0.25">
      <c r="A221" s="6"/>
      <c r="B221" s="12"/>
      <c r="C221" s="14"/>
      <c r="D221" s="14"/>
      <c r="E221" s="13"/>
      <c r="F221" s="14"/>
      <c r="G221" s="15"/>
      <c r="H221" s="16"/>
    </row>
    <row r="222" spans="1:8" ht="84" customHeight="1" x14ac:dyDescent="0.25">
      <c r="A222" s="6"/>
      <c r="B222" s="12"/>
      <c r="C222" s="14"/>
      <c r="D222" s="14"/>
      <c r="E222" s="13"/>
      <c r="F222" s="14"/>
      <c r="G222" s="15"/>
      <c r="H222" s="16"/>
    </row>
    <row r="223" spans="1:8" ht="84" customHeight="1" x14ac:dyDescent="0.25">
      <c r="A223" s="6"/>
      <c r="B223" s="12"/>
      <c r="C223" s="14"/>
      <c r="D223" s="14"/>
      <c r="E223" s="13"/>
      <c r="F223" s="14"/>
      <c r="G223" s="15"/>
      <c r="H223" s="16"/>
    </row>
    <row r="224" spans="1:8" ht="84" customHeight="1" x14ac:dyDescent="0.25">
      <c r="A224" s="6"/>
      <c r="B224" s="12"/>
      <c r="C224" s="14"/>
      <c r="D224" s="14"/>
      <c r="E224" s="13"/>
      <c r="F224" s="14"/>
      <c r="G224" s="15"/>
      <c r="H224" s="16"/>
    </row>
    <row r="225" spans="1:8" ht="84" customHeight="1" x14ac:dyDescent="0.25">
      <c r="A225" s="6"/>
      <c r="B225" s="12"/>
      <c r="C225" s="14"/>
      <c r="D225" s="14"/>
      <c r="E225" s="13"/>
      <c r="F225" s="14"/>
      <c r="G225" s="15"/>
      <c r="H225" s="16"/>
    </row>
    <row r="226" spans="1:8" ht="84" customHeight="1" x14ac:dyDescent="0.25">
      <c r="A226" s="6"/>
      <c r="B226" s="12"/>
      <c r="C226" s="14"/>
      <c r="D226" s="14"/>
      <c r="E226" s="13"/>
      <c r="F226" s="14"/>
      <c r="G226" s="15"/>
      <c r="H226" s="16"/>
    </row>
    <row r="227" spans="1:8" ht="84" customHeight="1" x14ac:dyDescent="0.25">
      <c r="A227" s="6"/>
      <c r="B227" s="12"/>
      <c r="C227" s="14"/>
      <c r="D227" s="14"/>
      <c r="E227" s="13"/>
      <c r="F227" s="14"/>
      <c r="G227" s="15"/>
      <c r="H227" s="16"/>
    </row>
    <row r="228" spans="1:8" ht="84" customHeight="1" x14ac:dyDescent="0.25">
      <c r="A228" s="6"/>
      <c r="B228" s="12"/>
      <c r="C228" s="14"/>
      <c r="D228" s="14"/>
      <c r="E228" s="13"/>
      <c r="F228" s="14"/>
      <c r="G228" s="15"/>
      <c r="H228" s="16"/>
    </row>
    <row r="229" spans="1:8" ht="84" customHeight="1" x14ac:dyDescent="0.25">
      <c r="A229" s="6"/>
      <c r="B229" s="12"/>
      <c r="C229" s="14"/>
      <c r="D229" s="14"/>
      <c r="E229" s="13"/>
      <c r="F229" s="14"/>
      <c r="G229" s="15"/>
      <c r="H229" s="16"/>
    </row>
    <row r="230" spans="1:8" ht="84" customHeight="1" x14ac:dyDescent="0.25">
      <c r="A230" s="6"/>
      <c r="B230" s="12"/>
      <c r="C230" s="14"/>
      <c r="D230" s="14"/>
      <c r="E230" s="13"/>
      <c r="F230" s="14"/>
      <c r="G230" s="15"/>
      <c r="H230" s="16"/>
    </row>
    <row r="231" spans="1:8" ht="84" customHeight="1" x14ac:dyDescent="0.25">
      <c r="A231" s="6"/>
      <c r="B231" s="12"/>
      <c r="C231" s="14"/>
      <c r="D231" s="14"/>
      <c r="E231" s="13"/>
      <c r="F231" s="14"/>
      <c r="G231" s="15"/>
      <c r="H231" s="16"/>
    </row>
    <row r="232" spans="1:8" ht="84" customHeight="1" x14ac:dyDescent="0.25">
      <c r="A232" s="6"/>
      <c r="B232" s="12"/>
      <c r="C232" s="14"/>
      <c r="D232" s="14"/>
      <c r="E232" s="13"/>
      <c r="F232" s="14"/>
      <c r="G232" s="15"/>
      <c r="H232" s="16"/>
    </row>
    <row r="233" spans="1:8" ht="84" customHeight="1" x14ac:dyDescent="0.25">
      <c r="A233" s="6"/>
      <c r="B233" s="12"/>
      <c r="C233" s="14"/>
      <c r="D233" s="14"/>
      <c r="E233" s="13"/>
      <c r="F233" s="14"/>
      <c r="G233" s="15"/>
      <c r="H233" s="16"/>
    </row>
    <row r="234" spans="1:8" ht="84" customHeight="1" x14ac:dyDescent="0.25">
      <c r="A234" s="6"/>
      <c r="B234" s="12"/>
      <c r="C234" s="14"/>
      <c r="D234" s="14"/>
      <c r="E234" s="13"/>
      <c r="F234" s="14"/>
      <c r="G234" s="15"/>
      <c r="H234" s="16"/>
    </row>
    <row r="235" spans="1:8" ht="84" customHeight="1" x14ac:dyDescent="0.25">
      <c r="A235" s="6"/>
      <c r="B235" s="12"/>
      <c r="C235" s="14"/>
      <c r="D235" s="14"/>
      <c r="E235" s="13"/>
      <c r="F235" s="14"/>
      <c r="G235" s="15"/>
      <c r="H235" s="16"/>
    </row>
    <row r="236" spans="1:8" ht="84" customHeight="1" x14ac:dyDescent="0.25">
      <c r="A236" s="6"/>
      <c r="B236" s="12"/>
      <c r="C236" s="14"/>
      <c r="D236" s="14"/>
      <c r="E236" s="13"/>
      <c r="F236" s="14"/>
      <c r="G236" s="15"/>
      <c r="H236" s="16"/>
    </row>
    <row r="237" spans="1:8" ht="84" customHeight="1" x14ac:dyDescent="0.25">
      <c r="A237" s="6"/>
      <c r="B237" s="12"/>
      <c r="C237" s="14"/>
      <c r="D237" s="14"/>
      <c r="E237" s="13"/>
      <c r="F237" s="14"/>
      <c r="G237" s="15"/>
      <c r="H237" s="16"/>
    </row>
    <row r="238" spans="1:8" ht="84" customHeight="1" x14ac:dyDescent="0.25">
      <c r="A238" s="6"/>
      <c r="B238" s="12"/>
      <c r="C238" s="14"/>
      <c r="D238" s="14"/>
      <c r="E238" s="13"/>
      <c r="F238" s="14"/>
      <c r="G238" s="15"/>
      <c r="H238" s="16"/>
    </row>
    <row r="239" spans="1:8" ht="84" customHeight="1" x14ac:dyDescent="0.25">
      <c r="A239" s="6"/>
      <c r="B239" s="12"/>
      <c r="C239" s="14"/>
      <c r="D239" s="14"/>
      <c r="E239" s="13"/>
      <c r="F239" s="14"/>
      <c r="G239" s="15"/>
      <c r="H239" s="16"/>
    </row>
    <row r="240" spans="1:8" ht="84" customHeight="1" x14ac:dyDescent="0.25">
      <c r="A240" s="6"/>
      <c r="B240" s="12"/>
      <c r="C240" s="14"/>
      <c r="D240" s="14"/>
      <c r="E240" s="13"/>
      <c r="F240" s="14"/>
      <c r="G240" s="15"/>
      <c r="H240" s="16"/>
    </row>
    <row r="241" spans="1:8" ht="84" customHeight="1" x14ac:dyDescent="0.25">
      <c r="A241" s="6"/>
      <c r="B241" s="12"/>
      <c r="C241" s="14"/>
      <c r="D241" s="14"/>
      <c r="E241" s="13"/>
      <c r="F241" s="14"/>
      <c r="G241" s="15"/>
      <c r="H241" s="16"/>
    </row>
    <row r="242" spans="1:8" ht="84" customHeight="1" x14ac:dyDescent="0.25">
      <c r="A242" s="6"/>
      <c r="B242" s="12"/>
      <c r="C242" s="14"/>
      <c r="D242" s="14"/>
      <c r="E242" s="13"/>
      <c r="F242" s="14"/>
      <c r="G242" s="15"/>
      <c r="H242" s="16"/>
    </row>
    <row r="243" spans="1:8" ht="84" customHeight="1" x14ac:dyDescent="0.25">
      <c r="A243" s="6"/>
      <c r="B243" s="12"/>
      <c r="C243" s="14"/>
      <c r="D243" s="14"/>
      <c r="E243" s="13"/>
      <c r="F243" s="14"/>
      <c r="G243" s="15"/>
      <c r="H243" s="16"/>
    </row>
    <row r="244" spans="1:8" ht="84" customHeight="1" x14ac:dyDescent="0.25">
      <c r="A244" s="6"/>
      <c r="B244" s="12"/>
      <c r="C244" s="14"/>
      <c r="D244" s="14"/>
      <c r="E244" s="13"/>
      <c r="F244" s="14"/>
      <c r="G244" s="15"/>
      <c r="H244" s="16"/>
    </row>
    <row r="245" spans="1:8" ht="84" customHeight="1" x14ac:dyDescent="0.25">
      <c r="A245" s="6"/>
      <c r="B245" s="12"/>
      <c r="C245" s="14"/>
      <c r="D245" s="14"/>
      <c r="E245" s="13"/>
      <c r="F245" s="14"/>
      <c r="G245" s="15"/>
      <c r="H245" s="16"/>
    </row>
    <row r="246" spans="1:8" ht="84" customHeight="1" x14ac:dyDescent="0.25">
      <c r="A246" s="6"/>
      <c r="B246" s="12"/>
      <c r="C246" s="14"/>
      <c r="D246" s="14"/>
      <c r="E246" s="13"/>
      <c r="F246" s="14"/>
      <c r="G246" s="15"/>
      <c r="H246" s="16"/>
    </row>
    <row r="247" spans="1:8" ht="84" customHeight="1" x14ac:dyDescent="0.25">
      <c r="A247" s="6"/>
      <c r="B247" s="12"/>
      <c r="C247" s="14"/>
      <c r="D247" s="14"/>
      <c r="E247" s="13"/>
      <c r="F247" s="14"/>
      <c r="G247" s="15"/>
      <c r="H247" s="16"/>
    </row>
    <row r="248" spans="1:8" ht="84" customHeight="1" x14ac:dyDescent="0.25">
      <c r="A248" s="6"/>
      <c r="B248" s="12"/>
      <c r="C248" s="14"/>
      <c r="D248" s="14"/>
      <c r="E248" s="13"/>
      <c r="F248" s="14"/>
      <c r="G248" s="15"/>
      <c r="H248" s="16"/>
    </row>
    <row r="249" spans="1:8" ht="84" customHeight="1" x14ac:dyDescent="0.25">
      <c r="A249" s="6"/>
      <c r="B249" s="12"/>
      <c r="C249" s="14"/>
      <c r="D249" s="14"/>
      <c r="E249" s="13"/>
      <c r="F249" s="14"/>
      <c r="G249" s="15"/>
      <c r="H249" s="16"/>
    </row>
    <row r="250" spans="1:8" ht="84" customHeight="1" x14ac:dyDescent="0.25">
      <c r="A250" s="6"/>
      <c r="B250" s="12"/>
      <c r="C250" s="14"/>
      <c r="D250" s="14"/>
      <c r="E250" s="13"/>
      <c r="F250" s="14"/>
      <c r="G250" s="15"/>
      <c r="H250" s="16"/>
    </row>
    <row r="251" spans="1:8" ht="84" customHeight="1" x14ac:dyDescent="0.25">
      <c r="A251" s="6"/>
      <c r="B251" s="12"/>
      <c r="C251" s="14"/>
      <c r="D251" s="14"/>
      <c r="E251" s="13"/>
      <c r="F251" s="14"/>
      <c r="G251" s="15"/>
      <c r="H251" s="16"/>
    </row>
    <row r="252" spans="1:8" ht="84" customHeight="1" x14ac:dyDescent="0.25">
      <c r="A252" s="6"/>
      <c r="B252" s="12"/>
      <c r="C252" s="14"/>
      <c r="D252" s="14"/>
      <c r="E252" s="13"/>
      <c r="F252" s="14"/>
      <c r="G252" s="15"/>
      <c r="H252" s="16"/>
    </row>
    <row r="253" spans="1:8" ht="84" customHeight="1" x14ac:dyDescent="0.25">
      <c r="A253" s="6"/>
      <c r="B253" s="12"/>
      <c r="C253" s="14"/>
      <c r="D253" s="14"/>
      <c r="E253" s="13"/>
      <c r="F253" s="14"/>
      <c r="G253" s="15"/>
      <c r="H253" s="16"/>
    </row>
    <row r="254" spans="1:8" ht="84" customHeight="1" x14ac:dyDescent="0.25">
      <c r="A254" s="6"/>
      <c r="B254" s="12"/>
      <c r="C254" s="14"/>
      <c r="D254" s="14"/>
      <c r="E254" s="13"/>
      <c r="F254" s="14"/>
      <c r="G254" s="15"/>
      <c r="H254" s="16"/>
    </row>
    <row r="255" spans="1:8" ht="84" customHeight="1" x14ac:dyDescent="0.25">
      <c r="A255" s="6"/>
      <c r="B255" s="12"/>
      <c r="C255" s="14"/>
      <c r="D255" s="14"/>
      <c r="E255" s="13"/>
      <c r="F255" s="14"/>
      <c r="G255" s="15"/>
      <c r="H255" s="16"/>
    </row>
    <row r="256" spans="1:8" ht="84" customHeight="1" x14ac:dyDescent="0.25">
      <c r="A256" s="6"/>
      <c r="B256" s="12"/>
      <c r="C256" s="14"/>
      <c r="D256" s="14"/>
      <c r="E256" s="13"/>
      <c r="F256" s="14"/>
      <c r="G256" s="15"/>
      <c r="H256" s="16"/>
    </row>
    <row r="257" spans="1:8" ht="84" customHeight="1" x14ac:dyDescent="0.25">
      <c r="A257" s="6"/>
      <c r="B257" s="12"/>
      <c r="C257" s="14"/>
      <c r="D257" s="14"/>
      <c r="E257" s="13"/>
      <c r="F257" s="14"/>
      <c r="G257" s="15"/>
      <c r="H257" s="16"/>
    </row>
    <row r="258" spans="1:8" ht="84" customHeight="1" x14ac:dyDescent="0.25">
      <c r="A258" s="6"/>
      <c r="B258" s="12"/>
      <c r="C258" s="14"/>
      <c r="D258" s="14"/>
      <c r="E258" s="13"/>
      <c r="F258" s="14"/>
      <c r="G258" s="15"/>
      <c r="H258" s="16"/>
    </row>
    <row r="259" spans="1:8" ht="84" customHeight="1" x14ac:dyDescent="0.25">
      <c r="A259" s="6"/>
      <c r="B259" s="12"/>
      <c r="C259" s="14"/>
      <c r="D259" s="14"/>
      <c r="E259" s="13"/>
      <c r="F259" s="14"/>
      <c r="G259" s="15"/>
      <c r="H259" s="16"/>
    </row>
    <row r="260" spans="1:8" ht="84" customHeight="1" x14ac:dyDescent="0.25">
      <c r="A260" s="6"/>
      <c r="B260" s="12"/>
      <c r="C260" s="14"/>
      <c r="D260" s="14"/>
      <c r="E260" s="13"/>
      <c r="F260" s="14"/>
      <c r="G260" s="15"/>
      <c r="H260" s="16"/>
    </row>
    <row r="261" spans="1:8" ht="84" customHeight="1" x14ac:dyDescent="0.25">
      <c r="A261" s="6"/>
      <c r="B261" s="12"/>
      <c r="C261" s="14"/>
      <c r="D261" s="14"/>
      <c r="E261" s="13"/>
      <c r="F261" s="14"/>
      <c r="G261" s="15"/>
      <c r="H261" s="16"/>
    </row>
    <row r="262" spans="1:8" ht="84" customHeight="1" x14ac:dyDescent="0.25">
      <c r="A262" s="6"/>
      <c r="B262" s="12"/>
      <c r="C262" s="14"/>
      <c r="D262" s="14"/>
      <c r="E262" s="13"/>
      <c r="F262" s="14"/>
      <c r="G262" s="15"/>
      <c r="H262" s="16"/>
    </row>
    <row r="263" spans="1:8" ht="84" customHeight="1" x14ac:dyDescent="0.25">
      <c r="A263" s="6"/>
      <c r="B263" s="12"/>
      <c r="C263" s="14"/>
      <c r="D263" s="14"/>
      <c r="E263" s="13"/>
      <c r="F263" s="14"/>
      <c r="G263" s="15"/>
      <c r="H263" s="16"/>
    </row>
    <row r="264" spans="1:8" ht="84" customHeight="1" x14ac:dyDescent="0.25">
      <c r="A264" s="6"/>
      <c r="B264" s="12"/>
      <c r="C264" s="14"/>
      <c r="D264" s="14"/>
      <c r="E264" s="13"/>
      <c r="F264" s="14"/>
      <c r="G264" s="15"/>
      <c r="H264" s="16"/>
    </row>
    <row r="265" spans="1:8" ht="84" customHeight="1" x14ac:dyDescent="0.25">
      <c r="A265" s="6"/>
      <c r="B265" s="12"/>
      <c r="C265" s="14"/>
      <c r="D265" s="14"/>
      <c r="E265" s="13"/>
      <c r="F265" s="14"/>
      <c r="G265" s="15"/>
      <c r="H265" s="16"/>
    </row>
    <row r="266" spans="1:8" ht="84" customHeight="1" x14ac:dyDescent="0.25">
      <c r="A266" s="6"/>
      <c r="B266" s="12"/>
      <c r="C266" s="14"/>
      <c r="D266" s="14"/>
      <c r="E266" s="13"/>
      <c r="F266" s="14"/>
      <c r="G266" s="15"/>
      <c r="H266" s="16"/>
    </row>
    <row r="267" spans="1:8" ht="84" customHeight="1" x14ac:dyDescent="0.25">
      <c r="A267" s="6"/>
      <c r="B267" s="12"/>
      <c r="C267" s="14"/>
      <c r="D267" s="14"/>
      <c r="E267" s="13"/>
      <c r="F267" s="14"/>
      <c r="G267" s="15"/>
      <c r="H267" s="16"/>
    </row>
    <row r="268" spans="1:8" ht="84" customHeight="1" x14ac:dyDescent="0.25">
      <c r="A268" s="6"/>
      <c r="B268" s="12"/>
      <c r="C268" s="14"/>
      <c r="D268" s="14"/>
      <c r="E268" s="13"/>
      <c r="F268" s="14"/>
      <c r="G268" s="15"/>
      <c r="H268" s="16"/>
    </row>
    <row r="269" spans="1:8" ht="84" customHeight="1" x14ac:dyDescent="0.25">
      <c r="A269" s="6"/>
      <c r="B269" s="12"/>
      <c r="C269" s="14"/>
      <c r="D269" s="14"/>
      <c r="E269" s="13"/>
      <c r="F269" s="14"/>
      <c r="G269" s="15"/>
      <c r="H269" s="16"/>
    </row>
    <row r="270" spans="1:8" ht="84" customHeight="1" x14ac:dyDescent="0.25">
      <c r="A270" s="6"/>
      <c r="B270" s="12"/>
      <c r="C270" s="14"/>
      <c r="D270" s="14"/>
      <c r="E270" s="13"/>
      <c r="F270" s="14"/>
      <c r="G270" s="15"/>
      <c r="H270" s="16"/>
    </row>
    <row r="271" spans="1:8" ht="84" customHeight="1" x14ac:dyDescent="0.25">
      <c r="A271" s="6"/>
      <c r="B271" s="12"/>
      <c r="C271" s="14"/>
      <c r="D271" s="14"/>
      <c r="E271" s="13"/>
      <c r="F271" s="14"/>
      <c r="G271" s="15"/>
      <c r="H271" s="16"/>
    </row>
    <row r="272" spans="1:8" ht="84" customHeight="1" x14ac:dyDescent="0.25">
      <c r="A272" s="6"/>
      <c r="B272" s="12"/>
      <c r="C272" s="14"/>
      <c r="D272" s="14"/>
      <c r="E272" s="13"/>
      <c r="F272" s="14"/>
      <c r="G272" s="15"/>
      <c r="H272" s="16"/>
    </row>
    <row r="273" spans="1:8" ht="84" customHeight="1" x14ac:dyDescent="0.25">
      <c r="A273" s="6"/>
      <c r="B273" s="12"/>
      <c r="C273" s="14"/>
      <c r="D273" s="14"/>
      <c r="E273" s="13"/>
      <c r="F273" s="14"/>
      <c r="G273" s="15"/>
      <c r="H273" s="16"/>
    </row>
    <row r="274" spans="1:8" ht="84" customHeight="1" x14ac:dyDescent="0.25">
      <c r="A274" s="6"/>
      <c r="B274" s="12"/>
      <c r="C274" s="14"/>
      <c r="D274" s="14"/>
      <c r="E274" s="13"/>
      <c r="F274" s="14"/>
      <c r="G274" s="15"/>
      <c r="H274" s="16"/>
    </row>
  </sheetData>
  <mergeCells count="15">
    <mergeCell ref="C1:I1"/>
    <mergeCell ref="B2:H3"/>
    <mergeCell ref="B51:D51"/>
    <mergeCell ref="B4:H4"/>
    <mergeCell ref="B58:D58"/>
    <mergeCell ref="B55:D55"/>
    <mergeCell ref="B56:E56"/>
    <mergeCell ref="B57:E57"/>
    <mergeCell ref="H51:I51"/>
    <mergeCell ref="H53:I53"/>
    <mergeCell ref="H54:I54"/>
    <mergeCell ref="H55:I55"/>
    <mergeCell ref="H56:I56"/>
    <mergeCell ref="H57:I57"/>
    <mergeCell ref="H58:I58"/>
  </mergeCells>
  <pageMargins left="0.23622047244094491" right="0.23622047244094491" top="0.74803149606299213" bottom="0.19685039370078741" header="0.31496062992125984" footer="0.31496062992125984"/>
  <pageSetup paperSize="9" scale="44"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Експерт_2025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matveychuk</dc:creator>
  <cp:lastModifiedBy>user</cp:lastModifiedBy>
  <cp:lastPrinted>2025-03-07T10:20:23Z</cp:lastPrinted>
  <dcterms:created xsi:type="dcterms:W3CDTF">2014-05-16T11:53:33Z</dcterms:created>
  <dcterms:modified xsi:type="dcterms:W3CDTF">2025-03-31T08:11:51Z</dcterms:modified>
</cp:coreProperties>
</file>