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/>
  <mc:AlternateContent xmlns:mc="http://schemas.openxmlformats.org/markup-compatibility/2006">
    <mc:Choice Requires="x15">
      <x15ac:absPath xmlns:x15ac="http://schemas.microsoft.com/office/spreadsheetml/2010/11/ac" url="E:\FLASH DRIVE\Відкриті торги 2025 з особливостями\2220\Реагенти КДЛ Вапро осмоляльності спец основний 4 нам 31300,00\"/>
    </mc:Choice>
  </mc:AlternateContent>
  <xr:revisionPtr revIDLastSave="0" documentId="8_{AA645AF1-8B7D-4A97-8EBD-181C225867C7}" xr6:coauthVersionLast="36" xr6:coauthVersionMax="36" xr10:uidLastSave="{00000000-0000-0000-0000-000000000000}"/>
  <bookViews>
    <workbookView xWindow="0" yWindow="0" windowWidth="23040" windowHeight="9060" xr2:uid="{00000000-000D-0000-FFFF-FFFF00000000}"/>
  </bookViews>
  <sheets>
    <sheet name="Лист1" sheetId="1" r:id="rId1"/>
    <sheet name="Лист2" sheetId="2" r:id="rId2"/>
    <sheet name="Лист3" sheetId="3" r:id="rId3"/>
  </sheets>
  <definedNames>
    <definedName name="_xlnm.Print_Area" localSheetId="0">Лист1!$B$2:$T$18</definedName>
  </definedNames>
  <calcPr calcId="191029"/>
  <extLst>
    <ext uri="GoogleSheetsCustomDataVersion2">
      <go:sheetsCustomData xmlns:go="http://customooxmlschemas.google.com/" r:id="rId7" roundtripDataChecksum="PxyhHW+s+6jDAP5IQwdKsW7RV8FzzjgFXglkyOJ33xE="/>
    </ext>
  </extLst>
</workbook>
</file>

<file path=xl/calcChain.xml><?xml version="1.0" encoding="utf-8"?>
<calcChain xmlns="http://schemas.openxmlformats.org/spreadsheetml/2006/main">
  <c r="L6" i="1" l="1"/>
  <c r="L7" i="1"/>
  <c r="L8" i="1"/>
  <c r="J6" i="1"/>
  <c r="J7" i="1"/>
  <c r="J8" i="1"/>
  <c r="N6" i="1" l="1"/>
  <c r="N7" i="1"/>
  <c r="N8" i="1"/>
  <c r="N5" i="1"/>
  <c r="O6" i="1"/>
  <c r="P6" i="1" s="1"/>
  <c r="O7" i="1"/>
  <c r="P7" i="1" s="1"/>
  <c r="O8" i="1"/>
  <c r="P8" i="1" s="1"/>
  <c r="O5" i="1"/>
  <c r="N9" i="1" l="1"/>
  <c r="L5" i="1"/>
  <c r="L9" i="1" l="1"/>
  <c r="J5" i="1"/>
  <c r="P5" i="1"/>
  <c r="P9" i="1" l="1"/>
  <c r="J9" i="1"/>
</calcChain>
</file>

<file path=xl/sharedStrings.xml><?xml version="1.0" encoding="utf-8"?>
<sst xmlns="http://schemas.openxmlformats.org/spreadsheetml/2006/main" count="62" uniqueCount="46">
  <si>
    <t xml:space="preserve"> №з/п</t>
  </si>
  <si>
    <t>Назва реактиву, або еквівалент</t>
  </si>
  <si>
    <t>Токсикологія</t>
  </si>
  <si>
    <t>Експрес</t>
  </si>
  <si>
    <t>Донори</t>
  </si>
  <si>
    <t>Загальна кількість</t>
  </si>
  <si>
    <t xml:space="preserve">Цінова пропозиція фірми №1, з ПДВ </t>
  </si>
  <si>
    <t>Загальна сума</t>
  </si>
  <si>
    <t xml:space="preserve">Цінова пропозиція фірми №2,  з ПДВ </t>
  </si>
  <si>
    <t xml:space="preserve">Ціна середня, з ПДВ </t>
  </si>
  <si>
    <t xml:space="preserve">
Національний класифікатор України Єдиний закупівельний словник ДК 021:2015  </t>
  </si>
  <si>
    <t>Код та назва національного класифікатору медичного виробу</t>
  </si>
  <si>
    <t>Відомості про державну реєстрацію/технічний регламент</t>
  </si>
  <si>
    <t>1</t>
  </si>
  <si>
    <t>шт</t>
  </si>
  <si>
    <t>2</t>
  </si>
  <si>
    <t>3</t>
  </si>
  <si>
    <t>4</t>
  </si>
  <si>
    <t>Загальна вартість:</t>
  </si>
  <si>
    <t>Голова робочої групи:</t>
  </si>
  <si>
    <t>Медичний директор  з медичних питань НДСЛ "ОХМАТДИТ" МОЗ України</t>
  </si>
  <si>
    <t>Т.П. Іванова</t>
  </si>
  <si>
    <t>Члени робочої групи:</t>
  </si>
  <si>
    <t>Медичний директор  НДСЛ "ОХМАТДИТ" МОЗ України</t>
  </si>
  <si>
    <t>С.С. Чернишук</t>
  </si>
  <si>
    <t>Медичний директор з поліклінічної роботи</t>
  </si>
  <si>
    <t>В.А. Сова</t>
  </si>
  <si>
    <t>Заступник генерального директора з економічних питань</t>
  </si>
  <si>
    <t>Завідувач Українського Референс-центру з клінічної лабораторної діагностики та метрології</t>
  </si>
  <si>
    <t>В.Г.Яновська</t>
  </si>
  <si>
    <t>Завідувач відділом імуногістохімічних досліджень дитячого патологоанатомічного відділення</t>
  </si>
  <si>
    <t>О.В. Виставних</t>
  </si>
  <si>
    <t>Завідувач лабораторії медико-генетичного центру</t>
  </si>
  <si>
    <t>Н.В. Ольхович</t>
  </si>
  <si>
    <t>Код ДК 021:2015 – 33696500-0 -Лабораторні реактиви</t>
  </si>
  <si>
    <t>Од. вим.</t>
  </si>
  <si>
    <t xml:space="preserve">Цінова пропозиція фірми №3,  з ПДВ </t>
  </si>
  <si>
    <t>В.В. Федоров</t>
  </si>
  <si>
    <t>Медико-технічне завдання на реагенти для Українського Референс-центру з клінічної лабораторної діагностики та метрології в 2025 році</t>
  </si>
  <si>
    <t>Opti-Mole 100 ммоль/кг Стандарт осмоляльності 4 млх60</t>
  </si>
  <si>
    <t>Opti-Mole 1000 ммоль/кг Стандарт осмоляльності 4 млх60</t>
  </si>
  <si>
    <t>Opti-Mole 290 ммоль/кг Стандарт осмоляльності 4 млх60</t>
  </si>
  <si>
    <t>Абсорбційний фільтрувальний картридж для Vapro 5600</t>
  </si>
  <si>
    <t>Декларація про відповідність №W-1/2017 від 03.08.2020</t>
  </si>
  <si>
    <t>Реагенти для аналізатору осмоляльності VAPRO 5600 :</t>
  </si>
  <si>
    <t xml:space="preserve">ОБГРУНТУВАННЯ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</si>
</sst>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24" x14ac:knownFonts="1">
    <font>
      <sz val="11"/>
      <color theme="1"/>
      <name val="Calibri"/>
      <scheme val="minor"/>
    </font>
    <font>
      <b/>
      <sz val="12"/>
      <color theme="1"/>
      <name val="Times New Roman"/>
    </font>
    <font>
      <sz val="11"/>
      <name val="Calibri"/>
    </font>
    <font>
      <sz val="11"/>
      <color theme="1"/>
      <name val="Calibri"/>
    </font>
    <font>
      <b/>
      <sz val="10"/>
      <color theme="1"/>
      <name val="Times New Roman"/>
    </font>
    <font>
      <b/>
      <sz val="11"/>
      <color theme="1"/>
      <name val="Times New Roman"/>
    </font>
    <font>
      <b/>
      <sz val="12"/>
      <color theme="1"/>
      <name val="Arial"/>
    </font>
    <font>
      <sz val="12"/>
      <color theme="1"/>
      <name val="Arial"/>
    </font>
    <font>
      <b/>
      <sz val="10"/>
      <color theme="1"/>
      <name val="Arial"/>
    </font>
    <font>
      <sz val="10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b/>
      <sz val="10"/>
      <color theme="1"/>
      <name val="Times New Roman"/>
      <family val="1"/>
      <charset val="204"/>
    </font>
    <font>
      <b/>
      <sz val="11"/>
      <color theme="1"/>
      <name val="Calibri"/>
      <family val="2"/>
      <charset val="204"/>
    </font>
    <font>
      <sz val="10"/>
      <name val="Calibri"/>
      <family val="2"/>
      <charset val="204"/>
    </font>
    <font>
      <b/>
      <sz val="9"/>
      <color theme="1"/>
      <name val="Times New Roman"/>
      <family val="1"/>
      <charset val="204"/>
    </font>
    <font>
      <b/>
      <sz val="9"/>
      <color rgb="FFFF0000"/>
      <name val="Times New Roman"/>
      <family val="1"/>
      <charset val="204"/>
    </font>
    <font>
      <b/>
      <sz val="9"/>
      <color rgb="FF008000"/>
      <name val="Times New Roman"/>
      <family val="1"/>
      <charset val="204"/>
    </font>
    <font>
      <b/>
      <sz val="9"/>
      <color rgb="FF548DD4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0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</font>
    <font>
      <b/>
      <sz val="14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rgb="FFFFFFFF"/>
        <bgColor rgb="FFFFFFFF"/>
      </patternFill>
    </fill>
  </fills>
  <borders count="11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70">
    <xf numFmtId="0" fontId="0" fillId="0" borderId="0" xfId="0" applyFont="1" applyAlignment="1"/>
    <xf numFmtId="0" fontId="3" fillId="0" borderId="0" xfId="0" applyFont="1" applyAlignment="1"/>
    <xf numFmtId="2" fontId="4" fillId="0" borderId="4" xfId="0" applyNumberFormat="1" applyFont="1" applyBorder="1" applyAlignment="1">
      <alignment horizontal="center" vertical="center"/>
    </xf>
    <xf numFmtId="1" fontId="3" fillId="0" borderId="0" xfId="0" applyNumberFormat="1" applyFont="1" applyAlignment="1"/>
    <xf numFmtId="164" fontId="3" fillId="0" borderId="0" xfId="0" applyNumberFormat="1" applyFont="1" applyAlignment="1"/>
    <xf numFmtId="0" fontId="3" fillId="3" borderId="5" xfId="0" applyFont="1" applyFill="1" applyBorder="1" applyAlignment="1">
      <alignment horizontal="right" vertical="top" wrapText="1"/>
    </xf>
    <xf numFmtId="0" fontId="5" fillId="0" borderId="4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2" borderId="4" xfId="0" applyFont="1" applyFill="1" applyBorder="1" applyAlignment="1"/>
    <xf numFmtId="0" fontId="6" fillId="0" borderId="0" xfId="0" applyFont="1" applyAlignment="1"/>
    <xf numFmtId="0" fontId="7" fillId="0" borderId="0" xfId="0" applyFont="1" applyAlignment="1"/>
    <xf numFmtId="0" fontId="1" fillId="0" borderId="0" xfId="0" applyFont="1" applyAlignment="1">
      <alignment horizontal="left" vertical="center"/>
    </xf>
    <xf numFmtId="0" fontId="1" fillId="0" borderId="0" xfId="0" applyFont="1" applyAlignment="1"/>
    <xf numFmtId="0" fontId="1" fillId="2" borderId="5" xfId="0" applyFont="1" applyFill="1" applyBorder="1" applyAlignment="1">
      <alignment vertical="center"/>
    </xf>
    <xf numFmtId="0" fontId="1" fillId="2" borderId="5" xfId="0" applyFont="1" applyFill="1" applyBorder="1" applyAlignment="1">
      <alignment horizontal="left" vertical="center"/>
    </xf>
    <xf numFmtId="0" fontId="8" fillId="0" borderId="0" xfId="0" applyFont="1" applyAlignment="1"/>
    <xf numFmtId="0" fontId="3" fillId="2" borderId="5" xfId="0" applyFont="1" applyFill="1" applyBorder="1" applyAlignment="1"/>
    <xf numFmtId="0" fontId="9" fillId="3" borderId="4" xfId="0" applyFont="1" applyFill="1" applyBorder="1" applyAlignment="1">
      <alignment horizontal="left" vertical="center" wrapText="1"/>
    </xf>
    <xf numFmtId="2" fontId="9" fillId="0" borderId="4" xfId="0" applyNumberFormat="1" applyFont="1" applyBorder="1" applyAlignment="1">
      <alignment horizontal="left" vertical="center" wrapText="1"/>
    </xf>
    <xf numFmtId="0" fontId="9" fillId="2" borderId="4" xfId="0" applyFont="1" applyFill="1" applyBorder="1" applyAlignment="1">
      <alignment horizontal="left" vertical="center" wrapText="1"/>
    </xf>
    <xf numFmtId="0" fontId="0" fillId="0" borderId="0" xfId="0" applyFont="1" applyAlignment="1"/>
    <xf numFmtId="0" fontId="2" fillId="0" borderId="6" xfId="0" applyFont="1" applyBorder="1"/>
    <xf numFmtId="2" fontId="11" fillId="0" borderId="4" xfId="0" applyNumberFormat="1" applyFont="1" applyBorder="1" applyAlignment="1">
      <alignment horizontal="center" vertical="center"/>
    </xf>
    <xf numFmtId="0" fontId="12" fillId="0" borderId="0" xfId="0" applyFont="1" applyAlignment="1"/>
    <xf numFmtId="0" fontId="10" fillId="0" borderId="0" xfId="0" applyFont="1" applyAlignment="1"/>
    <xf numFmtId="49" fontId="9" fillId="2" borderId="4" xfId="0" applyNumberFormat="1" applyFont="1" applyFill="1" applyBorder="1" applyAlignment="1">
      <alignment horizontal="center" vertical="center"/>
    </xf>
    <xf numFmtId="0" fontId="0" fillId="0" borderId="0" xfId="0" applyFont="1" applyAlignment="1"/>
    <xf numFmtId="49" fontId="9" fillId="0" borderId="4" xfId="0" applyNumberFormat="1" applyFont="1" applyBorder="1" applyAlignment="1">
      <alignment horizontal="center" vertical="center"/>
    </xf>
    <xf numFmtId="1" fontId="9" fillId="0" borderId="4" xfId="0" applyNumberFormat="1" applyFont="1" applyBorder="1" applyAlignment="1">
      <alignment horizontal="center" vertical="center"/>
    </xf>
    <xf numFmtId="4" fontId="11" fillId="2" borderId="4" xfId="0" applyNumberFormat="1" applyFont="1" applyFill="1" applyBorder="1" applyAlignment="1">
      <alignment horizontal="center" vertical="center"/>
    </xf>
    <xf numFmtId="2" fontId="9" fillId="0" borderId="4" xfId="0" applyNumberFormat="1" applyFont="1" applyBorder="1" applyAlignment="1">
      <alignment horizontal="center" vertical="center"/>
    </xf>
    <xf numFmtId="2" fontId="11" fillId="2" borderId="4" xfId="0" applyNumberFormat="1" applyFont="1" applyFill="1" applyBorder="1" applyAlignment="1">
      <alignment horizontal="center" vertical="center"/>
    </xf>
    <xf numFmtId="2" fontId="9" fillId="0" borderId="1" xfId="0" applyNumberFormat="1" applyFont="1" applyBorder="1" applyAlignment="1">
      <alignment horizontal="center" vertical="center"/>
    </xf>
    <xf numFmtId="49" fontId="14" fillId="0" borderId="8" xfId="0" applyNumberFormat="1" applyFont="1" applyBorder="1" applyAlignment="1">
      <alignment horizontal="center" vertical="center"/>
    </xf>
    <xf numFmtId="0" fontId="14" fillId="0" borderId="3" xfId="0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  <xf numFmtId="0" fontId="15" fillId="0" borderId="4" xfId="0" applyFont="1" applyBorder="1" applyAlignment="1">
      <alignment horizontal="center" vertical="center"/>
    </xf>
    <xf numFmtId="0" fontId="16" fillId="0" borderId="4" xfId="0" applyFont="1" applyBorder="1" applyAlignment="1">
      <alignment horizontal="center" vertical="center"/>
    </xf>
    <xf numFmtId="0" fontId="17" fillId="0" borderId="4" xfId="0" applyFont="1" applyBorder="1" applyAlignment="1">
      <alignment horizontal="center" vertical="center"/>
    </xf>
    <xf numFmtId="0" fontId="14" fillId="2" borderId="4" xfId="0" applyFont="1" applyFill="1" applyBorder="1" applyAlignment="1">
      <alignment horizontal="center" vertical="center" wrapText="1"/>
    </xf>
    <xf numFmtId="2" fontId="14" fillId="2" borderId="4" xfId="0" applyNumberFormat="1" applyFont="1" applyFill="1" applyBorder="1" applyAlignment="1">
      <alignment horizontal="center" vertical="center" wrapText="1"/>
    </xf>
    <xf numFmtId="49" fontId="14" fillId="0" borderId="4" xfId="0" applyNumberFormat="1" applyFont="1" applyBorder="1" applyAlignment="1">
      <alignment horizontal="center" vertical="center" wrapText="1"/>
    </xf>
    <xf numFmtId="49" fontId="11" fillId="0" borderId="0" xfId="0" applyNumberFormat="1" applyFont="1" applyAlignment="1">
      <alignment horizontal="left" wrapText="1"/>
    </xf>
    <xf numFmtId="0" fontId="19" fillId="0" borderId="0" xfId="0" applyFont="1" applyAlignment="1"/>
    <xf numFmtId="0" fontId="20" fillId="0" borderId="0" xfId="0" applyFont="1" applyAlignment="1"/>
    <xf numFmtId="0" fontId="19" fillId="2" borderId="5" xfId="0" applyFont="1" applyFill="1" applyBorder="1" applyAlignment="1"/>
    <xf numFmtId="0" fontId="11" fillId="0" borderId="0" xfId="0" applyFont="1" applyAlignment="1">
      <alignment horizontal="left"/>
    </xf>
    <xf numFmtId="0" fontId="11" fillId="0" borderId="0" xfId="0" applyFont="1" applyAlignment="1"/>
    <xf numFmtId="0" fontId="11" fillId="2" borderId="5" xfId="0" applyFont="1" applyFill="1" applyBorder="1" applyAlignment="1"/>
    <xf numFmtId="0" fontId="11" fillId="2" borderId="5" xfId="0" applyFont="1" applyFill="1" applyBorder="1" applyAlignment="1">
      <alignment horizontal="left"/>
    </xf>
    <xf numFmtId="0" fontId="19" fillId="0" borderId="0" xfId="0" applyFont="1" applyAlignment="1">
      <alignment horizontal="left"/>
    </xf>
    <xf numFmtId="0" fontId="20" fillId="0" borderId="0" xfId="0" applyFont="1" applyAlignment="1">
      <alignment horizontal="left"/>
    </xf>
    <xf numFmtId="0" fontId="21" fillId="0" borderId="0" xfId="0" applyFont="1" applyAlignment="1"/>
    <xf numFmtId="0" fontId="18" fillId="0" borderId="0" xfId="0" applyFont="1" applyAlignment="1"/>
    <xf numFmtId="0" fontId="22" fillId="0" borderId="0" xfId="0" applyFont="1" applyAlignment="1"/>
    <xf numFmtId="0" fontId="1" fillId="0" borderId="0" xfId="0" applyFont="1" applyAlignment="1">
      <alignment horizontal="left" vertical="center"/>
    </xf>
    <xf numFmtId="0" fontId="0" fillId="0" borderId="0" xfId="0" applyFont="1" applyAlignment="1"/>
    <xf numFmtId="49" fontId="11" fillId="0" borderId="0" xfId="0" applyNumberFormat="1" applyFont="1" applyAlignment="1">
      <alignment horizontal="left" wrapText="1"/>
    </xf>
    <xf numFmtId="0" fontId="18" fillId="0" borderId="0" xfId="0" applyFont="1" applyAlignment="1"/>
    <xf numFmtId="0" fontId="11" fillId="0" borderId="0" xfId="0" applyFont="1" applyAlignment="1">
      <alignment horizontal="left" wrapText="1"/>
    </xf>
    <xf numFmtId="0" fontId="11" fillId="0" borderId="0" xfId="0" applyFont="1" applyAlignment="1">
      <alignment horizontal="left"/>
    </xf>
    <xf numFmtId="0" fontId="1" fillId="0" borderId="0" xfId="0" applyFont="1" applyAlignment="1"/>
    <xf numFmtId="49" fontId="11" fillId="0" borderId="9" xfId="0" applyNumberFormat="1" applyFont="1" applyBorder="1" applyAlignment="1">
      <alignment horizontal="center" vertical="center" wrapText="1"/>
    </xf>
    <xf numFmtId="0" fontId="13" fillId="0" borderId="2" xfId="0" applyFont="1" applyBorder="1"/>
    <xf numFmtId="0" fontId="13" fillId="0" borderId="3" xfId="0" applyFont="1" applyBorder="1"/>
    <xf numFmtId="49" fontId="11" fillId="0" borderId="7" xfId="0" applyNumberFormat="1" applyFont="1" applyBorder="1" applyAlignment="1">
      <alignment horizontal="left" vertical="center"/>
    </xf>
    <xf numFmtId="0" fontId="4" fillId="0" borderId="1" xfId="0" applyFont="1" applyBorder="1" applyAlignment="1">
      <alignment horizontal="center" vertical="center"/>
    </xf>
    <xf numFmtId="0" fontId="2" fillId="0" borderId="2" xfId="0" applyFont="1" applyBorder="1"/>
    <xf numFmtId="0" fontId="2" fillId="0" borderId="3" xfId="0" applyFont="1" applyBorder="1"/>
    <xf numFmtId="0" fontId="23" fillId="0" borderId="10" xfId="0" applyFont="1" applyBorder="1" applyAlignment="1">
      <alignment horizontal="center" wrapText="1"/>
    </xf>
  </cellXfs>
  <cellStyles count="1"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customschemas.google.com/relationships/workbookmetadata" Target="metadata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1" Type="http://schemas.openxmlformats.org/officeDocument/2006/relationships/calcChain" Target="calcChain.xml"/><Relationship Id="rId10" Type="http://schemas.openxmlformats.org/officeDocument/2006/relationships/sharedStrings" Target="sharedStrings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B999"/>
  <sheetViews>
    <sheetView tabSelected="1" workbookViewId="0">
      <selection activeCell="I1" sqref="I1:P1"/>
    </sheetView>
  </sheetViews>
  <sheetFormatPr defaultColWidth="14.42578125" defaultRowHeight="15" customHeight="1" x14ac:dyDescent="0.25"/>
  <cols>
    <col min="1" max="1" width="1.7109375" customWidth="1"/>
    <col min="2" max="2" width="5.28515625" customWidth="1"/>
    <col min="3" max="3" width="30.85546875" customWidth="1"/>
    <col min="4" max="4" width="6.140625" customWidth="1"/>
    <col min="5" max="5" width="12" hidden="1" customWidth="1"/>
    <col min="6" max="6" width="10" hidden="1" customWidth="1"/>
    <col min="7" max="7" width="9.7109375" hidden="1" customWidth="1"/>
    <col min="8" max="8" width="6.42578125" customWidth="1"/>
    <col min="9" max="9" width="7.85546875" customWidth="1"/>
    <col min="10" max="10" width="10" customWidth="1"/>
    <col min="11" max="11" width="8.7109375" customWidth="1"/>
    <col min="12" max="12" width="9.7109375" customWidth="1"/>
    <col min="13" max="13" width="9.7109375" style="24" customWidth="1"/>
    <col min="14" max="14" width="10.28515625" style="20" customWidth="1"/>
    <col min="15" max="15" width="7.7109375" customWidth="1"/>
    <col min="16" max="16" width="9.42578125" customWidth="1"/>
    <col min="17" max="17" width="18.28515625" customWidth="1"/>
    <col min="18" max="18" width="14" customWidth="1"/>
    <col min="19" max="19" width="18.28515625" customWidth="1"/>
    <col min="20" max="20" width="15.140625" hidden="1" customWidth="1"/>
    <col min="21" max="27" width="9" customWidth="1"/>
    <col min="28" max="28" width="8" customWidth="1"/>
  </cols>
  <sheetData>
    <row r="1" spans="1:28" s="26" customFormat="1" ht="23.25" customHeight="1" x14ac:dyDescent="0.3">
      <c r="I1" s="69" t="s">
        <v>45</v>
      </c>
      <c r="J1" s="69"/>
      <c r="K1" s="69"/>
      <c r="L1" s="69"/>
      <c r="M1" s="69"/>
      <c r="N1" s="69"/>
      <c r="O1" s="69"/>
      <c r="P1" s="69"/>
    </row>
    <row r="2" spans="1:28" ht="27.6" customHeight="1" x14ac:dyDescent="0.25">
      <c r="B2" s="62" t="s">
        <v>38</v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63"/>
      <c r="P2" s="63"/>
      <c r="Q2" s="63"/>
      <c r="R2" s="63"/>
      <c r="S2" s="64"/>
    </row>
    <row r="3" spans="1:28" ht="74.45" customHeight="1" x14ac:dyDescent="0.25">
      <c r="A3" s="1"/>
      <c r="B3" s="33" t="s">
        <v>0</v>
      </c>
      <c r="C3" s="34" t="s">
        <v>1</v>
      </c>
      <c r="D3" s="35" t="s">
        <v>35</v>
      </c>
      <c r="E3" s="36" t="s">
        <v>2</v>
      </c>
      <c r="F3" s="37" t="s">
        <v>3</v>
      </c>
      <c r="G3" s="38" t="s">
        <v>4</v>
      </c>
      <c r="H3" s="35" t="s">
        <v>5</v>
      </c>
      <c r="I3" s="39" t="s">
        <v>6</v>
      </c>
      <c r="J3" s="40" t="s">
        <v>7</v>
      </c>
      <c r="K3" s="39" t="s">
        <v>8</v>
      </c>
      <c r="L3" s="40" t="s">
        <v>7</v>
      </c>
      <c r="M3" s="39" t="s">
        <v>36</v>
      </c>
      <c r="N3" s="40" t="s">
        <v>7</v>
      </c>
      <c r="O3" s="40" t="s">
        <v>9</v>
      </c>
      <c r="P3" s="40" t="s">
        <v>7</v>
      </c>
      <c r="Q3" s="40" t="s">
        <v>10</v>
      </c>
      <c r="R3" s="40" t="s">
        <v>11</v>
      </c>
      <c r="S3" s="41" t="s">
        <v>12</v>
      </c>
      <c r="T3" s="1"/>
      <c r="U3" s="1"/>
      <c r="V3" s="1"/>
      <c r="W3" s="1"/>
      <c r="X3" s="1"/>
      <c r="Y3" s="1"/>
      <c r="Z3" s="1"/>
      <c r="AA3" s="1"/>
      <c r="AB3" s="1"/>
    </row>
    <row r="4" spans="1:28" x14ac:dyDescent="0.25">
      <c r="A4" s="1"/>
      <c r="B4" s="65" t="s">
        <v>44</v>
      </c>
      <c r="C4" s="63"/>
      <c r="D4" s="63"/>
      <c r="E4" s="63"/>
      <c r="F4" s="63"/>
      <c r="G4" s="63"/>
      <c r="H4" s="63"/>
      <c r="I4" s="63"/>
      <c r="J4" s="63"/>
      <c r="K4" s="63"/>
      <c r="L4" s="63"/>
      <c r="M4" s="63"/>
      <c r="N4" s="63"/>
      <c r="O4" s="63"/>
      <c r="P4" s="63"/>
      <c r="Q4" s="63"/>
      <c r="R4" s="63"/>
      <c r="S4" s="64"/>
      <c r="T4" s="1"/>
      <c r="U4" s="1"/>
      <c r="V4" s="1"/>
      <c r="W4" s="1"/>
      <c r="X4" s="1"/>
      <c r="Y4" s="1"/>
      <c r="Z4" s="1"/>
      <c r="AA4" s="1"/>
      <c r="AB4" s="1"/>
    </row>
    <row r="5" spans="1:28" ht="62.45" customHeight="1" x14ac:dyDescent="0.25">
      <c r="A5" s="1"/>
      <c r="B5" s="27" t="s">
        <v>13</v>
      </c>
      <c r="C5" s="19" t="s">
        <v>39</v>
      </c>
      <c r="D5" s="27" t="s">
        <v>14</v>
      </c>
      <c r="E5" s="28"/>
      <c r="F5" s="28"/>
      <c r="G5" s="28">
        <v>6</v>
      </c>
      <c r="H5" s="25" t="s">
        <v>13</v>
      </c>
      <c r="I5" s="29">
        <v>7918</v>
      </c>
      <c r="J5" s="30">
        <f t="shared" ref="J5:J8" si="0">I5*H5</f>
        <v>7918</v>
      </c>
      <c r="K5" s="31">
        <v>8000</v>
      </c>
      <c r="L5" s="30">
        <f t="shared" ref="L5:L8" si="1">K5*H5</f>
        <v>8000</v>
      </c>
      <c r="M5" s="22">
        <v>8150</v>
      </c>
      <c r="N5" s="30">
        <f>M5*H5</f>
        <v>8150</v>
      </c>
      <c r="O5" s="22">
        <f>(K5+I5+M5)/3</f>
        <v>8022.666666666667</v>
      </c>
      <c r="P5" s="32">
        <f t="shared" ref="P5:P8" si="2">O5*H5</f>
        <v>8022.666666666667</v>
      </c>
      <c r="Q5" s="18" t="s">
        <v>34</v>
      </c>
      <c r="R5" s="17">
        <v>57853</v>
      </c>
      <c r="S5" s="19" t="s">
        <v>43</v>
      </c>
      <c r="T5" s="1"/>
      <c r="U5" s="3"/>
      <c r="V5" s="1"/>
      <c r="W5" s="1"/>
      <c r="X5" s="1"/>
      <c r="Y5" s="1"/>
      <c r="Z5" s="1"/>
      <c r="AA5" s="1"/>
      <c r="AB5" s="1"/>
    </row>
    <row r="6" spans="1:28" ht="50.45" customHeight="1" x14ac:dyDescent="0.25">
      <c r="A6" s="1"/>
      <c r="B6" s="27" t="s">
        <v>15</v>
      </c>
      <c r="C6" s="19" t="s">
        <v>40</v>
      </c>
      <c r="D6" s="27" t="s">
        <v>14</v>
      </c>
      <c r="E6" s="28"/>
      <c r="F6" s="28"/>
      <c r="G6" s="28">
        <v>5</v>
      </c>
      <c r="H6" s="25" t="s">
        <v>13</v>
      </c>
      <c r="I6" s="29">
        <v>7918</v>
      </c>
      <c r="J6" s="30">
        <f t="shared" si="0"/>
        <v>7918</v>
      </c>
      <c r="K6" s="31">
        <v>8000</v>
      </c>
      <c r="L6" s="30">
        <f t="shared" si="1"/>
        <v>8000</v>
      </c>
      <c r="M6" s="22">
        <v>8150</v>
      </c>
      <c r="N6" s="30">
        <f t="shared" ref="N6:N8" si="3">M6*H6</f>
        <v>8150</v>
      </c>
      <c r="O6" s="22">
        <f t="shared" ref="O6:O8" si="4">(K6+I6+M6)/3</f>
        <v>8022.666666666667</v>
      </c>
      <c r="P6" s="32">
        <f t="shared" si="2"/>
        <v>8022.666666666667</v>
      </c>
      <c r="Q6" s="18" t="s">
        <v>34</v>
      </c>
      <c r="R6" s="17">
        <v>57853</v>
      </c>
      <c r="S6" s="19" t="s">
        <v>43</v>
      </c>
      <c r="T6" s="1"/>
      <c r="U6" s="4"/>
      <c r="V6" s="1"/>
      <c r="W6" s="1"/>
      <c r="X6" s="1"/>
      <c r="Y6" s="1"/>
      <c r="Z6" s="1"/>
      <c r="AA6" s="1"/>
      <c r="AB6" s="1"/>
    </row>
    <row r="7" spans="1:28" s="20" customFormat="1" ht="62.45" customHeight="1" x14ac:dyDescent="0.25">
      <c r="A7" s="1"/>
      <c r="B7" s="27" t="s">
        <v>16</v>
      </c>
      <c r="C7" s="19" t="s">
        <v>41</v>
      </c>
      <c r="D7" s="27" t="s">
        <v>14</v>
      </c>
      <c r="E7" s="28"/>
      <c r="F7" s="28"/>
      <c r="G7" s="28"/>
      <c r="H7" s="25" t="s">
        <v>13</v>
      </c>
      <c r="I7" s="29">
        <v>7918</v>
      </c>
      <c r="J7" s="30">
        <f t="shared" si="0"/>
        <v>7918</v>
      </c>
      <c r="K7" s="31">
        <v>8000</v>
      </c>
      <c r="L7" s="30">
        <f t="shared" si="1"/>
        <v>8000</v>
      </c>
      <c r="M7" s="22">
        <v>8150</v>
      </c>
      <c r="N7" s="30">
        <f t="shared" si="3"/>
        <v>8150</v>
      </c>
      <c r="O7" s="22">
        <f t="shared" si="4"/>
        <v>8022.666666666667</v>
      </c>
      <c r="P7" s="32">
        <f t="shared" si="2"/>
        <v>8022.666666666667</v>
      </c>
      <c r="Q7" s="18" t="s">
        <v>34</v>
      </c>
      <c r="R7" s="17">
        <v>57853</v>
      </c>
      <c r="S7" s="19" t="s">
        <v>43</v>
      </c>
      <c r="T7" s="1"/>
      <c r="U7" s="4"/>
      <c r="V7" s="1"/>
      <c r="W7" s="1"/>
      <c r="X7" s="1"/>
      <c r="Y7" s="1"/>
      <c r="Z7" s="1"/>
      <c r="AA7" s="1"/>
      <c r="AB7" s="1"/>
    </row>
    <row r="8" spans="1:28" s="20" customFormat="1" ht="54" customHeight="1" x14ac:dyDescent="0.25">
      <c r="A8" s="1"/>
      <c r="B8" s="27" t="s">
        <v>17</v>
      </c>
      <c r="C8" s="19" t="s">
        <v>42</v>
      </c>
      <c r="D8" s="27" t="s">
        <v>14</v>
      </c>
      <c r="E8" s="28"/>
      <c r="F8" s="28"/>
      <c r="G8" s="28"/>
      <c r="H8" s="25" t="s">
        <v>13</v>
      </c>
      <c r="I8" s="29">
        <v>7490</v>
      </c>
      <c r="J8" s="30">
        <f t="shared" si="0"/>
        <v>7490</v>
      </c>
      <c r="K8" s="31">
        <v>7800</v>
      </c>
      <c r="L8" s="30">
        <f t="shared" si="1"/>
        <v>7800</v>
      </c>
      <c r="M8" s="22">
        <v>7950</v>
      </c>
      <c r="N8" s="30">
        <f t="shared" si="3"/>
        <v>7950</v>
      </c>
      <c r="O8" s="22">
        <f t="shared" si="4"/>
        <v>7746.666666666667</v>
      </c>
      <c r="P8" s="32">
        <f t="shared" si="2"/>
        <v>7746.666666666667</v>
      </c>
      <c r="Q8" s="18" t="s">
        <v>34</v>
      </c>
      <c r="R8" s="17">
        <v>57853</v>
      </c>
      <c r="S8" s="19" t="s">
        <v>43</v>
      </c>
      <c r="T8" s="1"/>
      <c r="U8" s="4"/>
      <c r="V8" s="1"/>
      <c r="W8" s="1"/>
      <c r="X8" s="1"/>
      <c r="Y8" s="1"/>
      <c r="Z8" s="1"/>
      <c r="AA8" s="1"/>
      <c r="AB8" s="1"/>
    </row>
    <row r="9" spans="1:28" ht="18.75" customHeight="1" x14ac:dyDescent="0.25">
      <c r="B9" s="66" t="s">
        <v>18</v>
      </c>
      <c r="C9" s="67"/>
      <c r="D9" s="67"/>
      <c r="E9" s="67"/>
      <c r="F9" s="67"/>
      <c r="G9" s="67"/>
      <c r="H9" s="67"/>
      <c r="I9" s="68"/>
      <c r="J9" s="2">
        <f>SUM(J5:J8)</f>
        <v>31244</v>
      </c>
      <c r="K9" s="6"/>
      <c r="L9" s="2">
        <f>SUM(L5:L8)</f>
        <v>31800</v>
      </c>
      <c r="M9" s="22"/>
      <c r="N9" s="2">
        <f>SUM(N5:N8)</f>
        <v>32400</v>
      </c>
      <c r="O9" s="7"/>
      <c r="P9" s="2">
        <f>SUM(P5:P8)</f>
        <v>31814.666666666668</v>
      </c>
      <c r="Q9" s="2"/>
      <c r="R9" s="2"/>
      <c r="S9" s="8"/>
      <c r="T9" s="21"/>
      <c r="U9" s="5"/>
      <c r="V9" s="1"/>
    </row>
    <row r="10" spans="1:28" ht="21" customHeight="1" x14ac:dyDescent="0.25">
      <c r="C10" s="57" t="s">
        <v>19</v>
      </c>
      <c r="D10" s="58"/>
      <c r="E10" s="42"/>
      <c r="F10" s="42"/>
      <c r="G10" s="42"/>
      <c r="H10" s="43"/>
      <c r="I10" s="43"/>
      <c r="J10" s="43"/>
      <c r="K10" s="43"/>
      <c r="L10" s="43"/>
      <c r="M10" s="44"/>
      <c r="N10" s="43"/>
      <c r="O10" s="43"/>
      <c r="P10" s="43"/>
      <c r="Q10" s="43"/>
      <c r="R10" s="43"/>
      <c r="S10" s="45"/>
      <c r="T10" s="43"/>
      <c r="U10" s="9"/>
      <c r="V10" s="10"/>
      <c r="W10" s="9"/>
      <c r="X10" s="10"/>
      <c r="Y10" s="11"/>
      <c r="Z10" s="10"/>
      <c r="AA10" s="10"/>
    </row>
    <row r="11" spans="1:28" ht="46.15" customHeight="1" x14ac:dyDescent="0.25">
      <c r="C11" s="57" t="s">
        <v>20</v>
      </c>
      <c r="D11" s="58"/>
      <c r="E11" s="58"/>
      <c r="F11" s="58"/>
      <c r="G11" s="58"/>
      <c r="H11" s="58"/>
      <c r="I11" s="58"/>
      <c r="J11" s="58"/>
      <c r="K11" s="58"/>
      <c r="L11" s="43"/>
      <c r="M11" s="44"/>
      <c r="N11" s="43"/>
      <c r="O11" s="43"/>
      <c r="P11" s="43"/>
      <c r="Q11" s="43"/>
      <c r="R11" s="43"/>
      <c r="S11" s="46" t="s">
        <v>21</v>
      </c>
      <c r="T11" s="47"/>
      <c r="U11" s="9"/>
      <c r="V11" s="10"/>
      <c r="W11" s="9"/>
      <c r="X11" s="10"/>
      <c r="Y11" s="11"/>
      <c r="Z11" s="12"/>
      <c r="AA11" s="12"/>
    </row>
    <row r="12" spans="1:28" ht="18" customHeight="1" x14ac:dyDescent="0.25">
      <c r="C12" s="57" t="s">
        <v>22</v>
      </c>
      <c r="D12" s="58"/>
      <c r="E12" s="42"/>
      <c r="F12" s="42"/>
      <c r="G12" s="42"/>
      <c r="H12" s="42"/>
      <c r="I12" s="43"/>
      <c r="J12" s="43"/>
      <c r="K12" s="43"/>
      <c r="L12" s="43"/>
      <c r="M12" s="44"/>
      <c r="N12" s="43"/>
      <c r="O12" s="43"/>
      <c r="P12" s="43"/>
      <c r="Q12" s="43"/>
      <c r="R12" s="43"/>
      <c r="S12" s="60"/>
      <c r="T12" s="58"/>
      <c r="U12" s="9"/>
      <c r="V12" s="10"/>
      <c r="W12" s="9"/>
      <c r="X12" s="10"/>
      <c r="Y12" s="55"/>
      <c r="Z12" s="56"/>
      <c r="AA12" s="56"/>
    </row>
    <row r="13" spans="1:28" ht="34.9" customHeight="1" x14ac:dyDescent="0.25">
      <c r="C13" s="57" t="s">
        <v>23</v>
      </c>
      <c r="D13" s="58"/>
      <c r="E13" s="58"/>
      <c r="F13" s="58"/>
      <c r="G13" s="58"/>
      <c r="H13" s="58"/>
      <c r="I13" s="58"/>
      <c r="J13" s="58"/>
      <c r="K13" s="58"/>
      <c r="L13" s="43"/>
      <c r="M13" s="44"/>
      <c r="N13" s="43"/>
      <c r="O13" s="43"/>
      <c r="P13" s="43"/>
      <c r="Q13" s="43"/>
      <c r="R13" s="43"/>
      <c r="S13" s="48" t="s">
        <v>24</v>
      </c>
      <c r="T13" s="46"/>
      <c r="U13" s="9"/>
      <c r="V13" s="10"/>
      <c r="W13" s="9"/>
      <c r="X13" s="10"/>
      <c r="Y13" s="13"/>
      <c r="Z13" s="11"/>
      <c r="AA13" s="11"/>
    </row>
    <row r="14" spans="1:28" ht="37.9" customHeight="1" x14ac:dyDescent="0.25">
      <c r="C14" s="59" t="s">
        <v>25</v>
      </c>
      <c r="D14" s="58"/>
      <c r="E14" s="58"/>
      <c r="F14" s="58"/>
      <c r="G14" s="58"/>
      <c r="H14" s="58"/>
      <c r="I14" s="58"/>
      <c r="J14" s="58"/>
      <c r="K14" s="58"/>
      <c r="L14" s="43"/>
      <c r="M14" s="44"/>
      <c r="N14" s="43"/>
      <c r="O14" s="43"/>
      <c r="P14" s="43"/>
      <c r="Q14" s="43"/>
      <c r="R14" s="43"/>
      <c r="S14" s="49" t="s">
        <v>26</v>
      </c>
      <c r="T14" s="47"/>
      <c r="U14" s="9"/>
      <c r="V14" s="10"/>
      <c r="W14" s="9"/>
      <c r="X14" s="10"/>
      <c r="Y14" s="14"/>
      <c r="Z14" s="12"/>
      <c r="AA14" s="12"/>
    </row>
    <row r="15" spans="1:28" ht="31.15" customHeight="1" x14ac:dyDescent="0.25">
      <c r="C15" s="46" t="s">
        <v>27</v>
      </c>
      <c r="D15" s="46"/>
      <c r="E15" s="46"/>
      <c r="F15" s="46"/>
      <c r="G15" s="46"/>
      <c r="H15" s="50"/>
      <c r="I15" s="50"/>
      <c r="J15" s="50"/>
      <c r="K15" s="50"/>
      <c r="L15" s="50"/>
      <c r="M15" s="51"/>
      <c r="N15" s="50"/>
      <c r="O15" s="43"/>
      <c r="P15" s="43"/>
      <c r="Q15" s="43"/>
      <c r="R15" s="43"/>
      <c r="S15" s="49" t="s">
        <v>37</v>
      </c>
      <c r="T15" s="47"/>
      <c r="U15" s="9"/>
      <c r="V15" s="10"/>
      <c r="W15" s="9"/>
      <c r="X15" s="10"/>
      <c r="Y15" s="14"/>
      <c r="Z15" s="12"/>
      <c r="AA15" s="12"/>
    </row>
    <row r="16" spans="1:28" ht="36.6" customHeight="1" x14ac:dyDescent="0.25">
      <c r="C16" s="59" t="s">
        <v>28</v>
      </c>
      <c r="D16" s="58"/>
      <c r="E16" s="58"/>
      <c r="F16" s="58"/>
      <c r="G16" s="58"/>
      <c r="H16" s="58"/>
      <c r="I16" s="58"/>
      <c r="J16" s="58"/>
      <c r="K16" s="58"/>
      <c r="L16" s="58"/>
      <c r="M16" s="52"/>
      <c r="N16" s="53"/>
      <c r="O16" s="54"/>
      <c r="P16" s="54"/>
      <c r="Q16" s="54"/>
      <c r="R16" s="54"/>
      <c r="S16" s="49" t="s">
        <v>29</v>
      </c>
      <c r="T16" s="47"/>
      <c r="U16" s="15"/>
      <c r="V16" s="1"/>
      <c r="W16" s="15"/>
      <c r="X16" s="1"/>
      <c r="Y16" s="14"/>
      <c r="Z16" s="12"/>
      <c r="AA16" s="12"/>
    </row>
    <row r="17" spans="3:27" ht="39.6" customHeight="1" x14ac:dyDescent="0.25">
      <c r="C17" s="59" t="s">
        <v>30</v>
      </c>
      <c r="D17" s="58"/>
      <c r="E17" s="58"/>
      <c r="F17" s="58"/>
      <c r="G17" s="58"/>
      <c r="H17" s="58"/>
      <c r="I17" s="58"/>
      <c r="J17" s="58"/>
      <c r="K17" s="58"/>
      <c r="L17" s="58"/>
      <c r="M17" s="52"/>
      <c r="N17" s="53"/>
      <c r="O17" s="54"/>
      <c r="P17" s="54"/>
      <c r="Q17" s="54"/>
      <c r="R17" s="54"/>
      <c r="S17" s="49" t="s">
        <v>31</v>
      </c>
      <c r="T17" s="47"/>
      <c r="U17" s="15"/>
      <c r="V17" s="1"/>
      <c r="W17" s="15"/>
      <c r="X17" s="1"/>
      <c r="Y17" s="14"/>
      <c r="Z17" s="12"/>
      <c r="AA17" s="12"/>
    </row>
    <row r="18" spans="3:27" ht="34.9" customHeight="1" x14ac:dyDescent="0.25">
      <c r="C18" s="60" t="s">
        <v>32</v>
      </c>
      <c r="D18" s="58"/>
      <c r="E18" s="58"/>
      <c r="F18" s="58"/>
      <c r="G18" s="58"/>
      <c r="H18" s="58"/>
      <c r="I18" s="58"/>
      <c r="J18" s="58"/>
      <c r="K18" s="58"/>
      <c r="L18" s="58"/>
      <c r="M18" s="52"/>
      <c r="N18" s="53"/>
      <c r="O18" s="54"/>
      <c r="P18" s="54"/>
      <c r="Q18" s="54"/>
      <c r="R18" s="54"/>
      <c r="S18" s="49" t="s">
        <v>33</v>
      </c>
      <c r="T18" s="44"/>
      <c r="U18" s="15"/>
      <c r="V18" s="1"/>
      <c r="W18" s="15"/>
      <c r="X18" s="1"/>
      <c r="Y18" s="14"/>
      <c r="Z18" s="15"/>
      <c r="AA18" s="15"/>
    </row>
    <row r="19" spans="3:27" ht="29.25" customHeight="1" x14ac:dyDescent="0.25">
      <c r="C19" s="61"/>
      <c r="D19" s="56"/>
      <c r="E19" s="12"/>
      <c r="F19" s="12"/>
      <c r="G19" s="12"/>
      <c r="H19" s="1"/>
      <c r="I19" s="1"/>
      <c r="J19" s="1"/>
      <c r="K19" s="1"/>
      <c r="L19" s="1"/>
      <c r="M19" s="23"/>
      <c r="N19" s="1"/>
      <c r="O19" s="1"/>
      <c r="P19" s="1"/>
      <c r="Q19" s="1"/>
      <c r="R19" s="1"/>
      <c r="S19" s="16"/>
      <c r="T19" s="1"/>
      <c r="U19" s="15"/>
      <c r="V19" s="1"/>
      <c r="W19" s="15"/>
      <c r="X19" s="1"/>
      <c r="Y19" s="1"/>
      <c r="Z19" s="1"/>
      <c r="AA19" s="1"/>
    </row>
    <row r="20" spans="3:27" ht="15.75" customHeight="1" x14ac:dyDescent="0.25"/>
    <row r="21" spans="3:27" ht="15.75" customHeight="1" x14ac:dyDescent="0.25"/>
    <row r="22" spans="3:27" ht="15.75" customHeight="1" x14ac:dyDescent="0.25"/>
    <row r="23" spans="3:27" ht="15.75" customHeight="1" x14ac:dyDescent="0.25"/>
    <row r="24" spans="3:27" ht="15.75" customHeight="1" x14ac:dyDescent="0.25"/>
    <row r="25" spans="3:27" ht="15.75" customHeight="1" x14ac:dyDescent="0.25"/>
    <row r="26" spans="3:27" ht="15.75" customHeight="1" x14ac:dyDescent="0.25"/>
    <row r="27" spans="3:27" ht="15.75" customHeight="1" x14ac:dyDescent="0.25"/>
    <row r="28" spans="3:27" ht="15.75" customHeight="1" x14ac:dyDescent="0.25"/>
    <row r="29" spans="3:27" ht="15.75" customHeight="1" x14ac:dyDescent="0.25"/>
    <row r="30" spans="3:27" ht="15.75" customHeight="1" x14ac:dyDescent="0.25"/>
    <row r="31" spans="3:27" ht="15.75" customHeight="1" x14ac:dyDescent="0.25"/>
    <row r="32" spans="3:27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</sheetData>
  <mergeCells count="15">
    <mergeCell ref="I1:P1"/>
    <mergeCell ref="C18:L18"/>
    <mergeCell ref="C19:D19"/>
    <mergeCell ref="B2:S2"/>
    <mergeCell ref="B4:S4"/>
    <mergeCell ref="S12:T12"/>
    <mergeCell ref="B9:I9"/>
    <mergeCell ref="C10:D10"/>
    <mergeCell ref="C11:K11"/>
    <mergeCell ref="C12:D12"/>
    <mergeCell ref="Y12:AA12"/>
    <mergeCell ref="C13:K13"/>
    <mergeCell ref="C14:K14"/>
    <mergeCell ref="C16:L16"/>
    <mergeCell ref="C17:L17"/>
  </mergeCells>
  <pageMargins left="0.25" right="0.25" top="0.75" bottom="0.75" header="0.3" footer="0.3"/>
  <pageSetup scale="75" fitToWidth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21:A1000"/>
  <sheetViews>
    <sheetView workbookViewId="0"/>
  </sheetViews>
  <sheetFormatPr defaultColWidth="14.42578125" defaultRowHeight="15" customHeight="1" x14ac:dyDescent="0.25"/>
  <cols>
    <col min="1" max="6" width="9" customWidth="1"/>
    <col min="7" max="26" width="8" customWidth="1"/>
  </cols>
  <sheetData>
    <row r="21" ht="15.75" customHeight="1" x14ac:dyDescent="0.25"/>
    <row r="22" ht="15.75" customHeight="1" x14ac:dyDescent="0.25"/>
    <row r="23" ht="15.75" customHeight="1" x14ac:dyDescent="0.25"/>
    <row r="24" ht="15.75" customHeight="1" x14ac:dyDescent="0.25"/>
    <row r="25" ht="15.75" customHeight="1" x14ac:dyDescent="0.25"/>
    <row r="26" ht="15.75" customHeight="1" x14ac:dyDescent="0.25"/>
    <row r="27" ht="15.75" customHeight="1" x14ac:dyDescent="0.25"/>
    <row r="28" ht="15.75" customHeight="1" x14ac:dyDescent="0.25"/>
    <row r="29" ht="15.75" customHeight="1" x14ac:dyDescent="0.25"/>
    <row r="30" ht="15.75" customHeight="1" x14ac:dyDescent="0.25"/>
    <row r="31" ht="15.75" customHeight="1" x14ac:dyDescent="0.25"/>
    <row r="32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</sheetData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21:A1000"/>
  <sheetViews>
    <sheetView workbookViewId="0"/>
  </sheetViews>
  <sheetFormatPr defaultColWidth="14.42578125" defaultRowHeight="15" customHeight="1" x14ac:dyDescent="0.25"/>
  <cols>
    <col min="1" max="6" width="9" customWidth="1"/>
    <col min="7" max="26" width="8" customWidth="1"/>
  </cols>
  <sheetData>
    <row r="21" ht="15.75" customHeight="1" x14ac:dyDescent="0.25"/>
    <row r="22" ht="15.75" customHeight="1" x14ac:dyDescent="0.25"/>
    <row r="23" ht="15.75" customHeight="1" x14ac:dyDescent="0.25"/>
    <row r="24" ht="15.75" customHeight="1" x14ac:dyDescent="0.25"/>
    <row r="25" ht="15.75" customHeight="1" x14ac:dyDescent="0.25"/>
    <row r="26" ht="15.75" customHeight="1" x14ac:dyDescent="0.25"/>
    <row r="27" ht="15.75" customHeight="1" x14ac:dyDescent="0.25"/>
    <row r="28" ht="15.75" customHeight="1" x14ac:dyDescent="0.25"/>
    <row r="29" ht="15.75" customHeight="1" x14ac:dyDescent="0.25"/>
    <row r="30" ht="15.75" customHeight="1" x14ac:dyDescent="0.25"/>
    <row r="31" ht="15.75" customHeight="1" x14ac:dyDescent="0.25"/>
    <row r="32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3</vt:i4>
      </vt:variant>
      <vt:variant>
        <vt:lpstr>Іменовані діапазони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Лист1!Область_друку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2025-02-17T12:16:37Z</cp:lastPrinted>
  <dcterms:created xsi:type="dcterms:W3CDTF">2006-09-28T05:33:00Z</dcterms:created>
  <dcterms:modified xsi:type="dcterms:W3CDTF">2025-02-26T10:29:42Z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E3C95847BA544AADB4C0E00180961098</vt:lpwstr>
  </property>
  <property fmtid="{D5CDD505-2E9C-101B-9397-08002B2CF9AE}" pid="3" name="KSOProductBuildVer">
    <vt:lpwstr>1049-11.2.0.10466</vt:lpwstr>
  </property>
</Properties>
</file>