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СКРИНІНГ ГЕНЕТИКА\Скринінг генетика ЗЦП\Реагенти Генетика скринінг набір мутації у гені регіони 310000,00\"/>
    </mc:Choice>
  </mc:AlternateContent>
  <xr:revisionPtr revIDLastSave="0" documentId="8_{04C0BCE8-4246-4019-8854-3FEFBA588518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неонатальний скринінг" sheetId="1" r:id="rId1"/>
  </sheets>
  <calcPr calcId="191029"/>
</workbook>
</file>

<file path=xl/calcChain.xml><?xml version="1.0" encoding="utf-8"?>
<calcChain xmlns="http://schemas.openxmlformats.org/spreadsheetml/2006/main">
  <c r="J12" i="1" l="1"/>
  <c r="J11" i="1" l="1"/>
  <c r="H7" i="1"/>
  <c r="H8" i="1"/>
  <c r="H9" i="1"/>
  <c r="H10" i="1"/>
  <c r="H6" i="1"/>
  <c r="J8" i="1" l="1"/>
  <c r="J10" i="1"/>
  <c r="J7" i="1"/>
  <c r="J9" i="1"/>
  <c r="J6" i="1"/>
  <c r="J13" i="1" l="1"/>
</calcChain>
</file>

<file path=xl/sharedStrings.xml><?xml version="1.0" encoding="utf-8"?>
<sst xmlns="http://schemas.openxmlformats.org/spreadsheetml/2006/main" count="62" uniqueCount="50">
  <si>
    <t>Од. виміру</t>
  </si>
  <si>
    <t xml:space="preserve">Назва </t>
  </si>
  <si>
    <t>уп</t>
  </si>
  <si>
    <t xml:space="preserve"> Загальна Кількість </t>
  </si>
  <si>
    <t>К-сть</t>
  </si>
  <si>
    <t>Ціна за од. 1 грн</t>
  </si>
  <si>
    <t>Вартість,  1 грн</t>
  </si>
  <si>
    <t>МТВ</t>
  </si>
  <si>
    <t>Код ДК</t>
  </si>
  <si>
    <t>Код НК</t>
  </si>
  <si>
    <t xml:space="preserve">Тест-набір для скринінгу новонароджених на  вроджений гіпотиреоз  в зразках крові, висушених на фільтрувальному папері </t>
  </si>
  <si>
    <t xml:space="preserve">Тест-набір для скринінгу новонароджених на муковісцидоз  в зразках крові, висушених на фільтрувальному папері </t>
  </si>
  <si>
    <t xml:space="preserve">Тест-набір для скринінгу новонароджених на адреногенітальний синдром  в зразках крові, висушених на фільтрувальному папері </t>
  </si>
  <si>
    <t>Тест-набір для визначення GALT в зразках крові,  висушених на фільтрувальному папері  для скринінгу новонароджених на галактоземію</t>
  </si>
  <si>
    <t>Тест-набір для визначення біотинідази в зразках крові,  висушених на фільтрувальному папері  для скринінгу новонароджених на біотинідазну недостатність</t>
  </si>
  <si>
    <t>Голова робочої групи</t>
  </si>
  <si>
    <t xml:space="preserve">Медичний директор з медичних питань                       </t>
  </si>
  <si>
    <t>Тетяна ІВАНОВА</t>
  </si>
  <si>
    <t>Члени робочої групи:</t>
  </si>
  <si>
    <t xml:space="preserve">Медичний директор </t>
  </si>
  <si>
    <t>Сергій ЧЕРНИШУК</t>
  </si>
  <si>
    <t xml:space="preserve">Медичний директор з поліклінічной роботи                 </t>
  </si>
  <si>
    <t>Володимир СОВА</t>
  </si>
  <si>
    <t>Завідувач відділом імуногістохімічних досліджень дитячого патологоанатомічного відділення</t>
  </si>
  <si>
    <t>Ольга ВИСТАВНИХ</t>
  </si>
  <si>
    <t>Завідувач Українським Референс-центром з клінічної лабораторної діагностики та метрології</t>
  </si>
  <si>
    <t>Вікторія ЯНОВСЬКА</t>
  </si>
  <si>
    <t>1. Визначення тиреотропного гормону людини із зразків крові, висушених на фільтрувальному папері, методом флуориметричного аналізу.
2. Тест-набори повинні бути сумісні з автоматизованою системою NS2400
3. Набір повинен містити калібратори, контролі з рівнями тиреотропного гомону в областях значень, які відповідають їх концентрації у новонароджених в нормальному та патологічних станах.
4. Можливість отримання результатів за одиничного визначення показника тиреотропного гормону у зразках крові новонароджених.
5. Межа чутливості - не більше 1,0 мМО/л крові. 
6. Постачальник повинен мати можливість поставки медичних виробів, для діагностики in vitro, партіями не менше 2 разів на рік з інтервалом не менше 4 місяців.
7. Термін придатності наборів на момент поставки має становити не менше 6 місяців або 75% від загального терміну придатності</t>
  </si>
  <si>
    <t>ДК 021:2015, код 33690000-3, Лікарські засоби різні</t>
  </si>
  <si>
    <t>1. Визначення імунореактивного трипсиногену людини у сухих плямах крові методом флуориметричного аналізу.
2. Тест-набори повинні бути сумісні з автоматизованою системою NS2400
3. Набір повинен містити калібратори, контролі з рівнями імунореактивного трипсиногену в областях значень, які відповідають їх концентрації у новонароджених в нормальному та патологічних станах.
4. Можливість отримання результатів за одиничного визначення показника імунореактивного трипсиногену у зразках крові новонароджених.
5. Постачальник повинен мати можливість поставки медичних виробів, для діагностики in vitro, партіями не менше 2 разів на рік з інтервалом не менше 4 місяців.
6. Термін придатності наборів на момент поставки має становити не менше 6 місяців або 75% від загального терміну придатності.</t>
  </si>
  <si>
    <t>1. Кількісне визначення 17-гідроксипрогестерону із зразків крові, висушених на фільтрувальному папері, методом флуориметричного аналізу.
2. Тест-набори повинні бути сумісні з автоматизованою системою NS2400
3. Набір повинен містити калібратори, контролі з рівнями 17-гідроксипрогестерону в областях значень, які відповідають їх концентрації у новонароджених в нормальному та патологічних станах.
4. Можливість отримання результатів за одиничного визначення показника 17-гідроксипрогестерону у зразках крові новонароджених.
5. Межа чутливості - не більше 0,8 нг/мл сироватки 
6. Постачальник повинен мати можливість поставки медичних виробів, для діагностики in vitro, партіями не менше 2 разів на рік з інтервалом не менше 4 місяців.
7. Термін придатності наборів на момент поставки має становити не менше 6 місяців або 75% від загального терміну придатності.</t>
  </si>
  <si>
    <t>1. Визначення галактозо-1-фосфат уріділтрансферазної (GALT) активності в зразках крові, висушених на фільтрувальному папері, методом флуориметричного аналізу.
2. Набір повинен містити калібратори, контролі з рівнями активності GALT в областях значень, які відповідають їх концентрації у новонароджених в нормальному та патологічних станах.
3. Можливість отримання результатів за одиничного визначення показника активності GALT у зразках крові новонароджених.
5. Постачальник повинен мати можливість поставки медичних виробів, для діагностики in vitro, партіями не менше 2 разів на рік з інтервалом не менше 4 місяців.
6. Термін придатності наборів на момент поставки має становити не менше 6 місяців або 75% від загального терміну придатності.</t>
  </si>
  <si>
    <t>1. Визначення біотинідази в зразках крові, висушених на фільтрувальному папері, методом флуориметричного аналізу.
2. Тест-набори повинні бути сумісні з автоматизованою системою NS2400.
3. Набір повинен містити калібратори, контролі з рівнями активності біотинідази в областях значень, які відповідають їх концентрації у новонароджених в нормальному та патологічних станах.
4. Можливість отримання результатів за одиничного визначення показника активності біотинідази у зразках крові новонароджених.
5. Постачальник повинен мати можливість поставки медичних виробів, для діагностики in vitro, партіями не менше 2 разів на рік з інтервалом не менше 4 місяців.
6. Термін придатності наборів на момент поставки має становити не менше 6 місяців або 75% від загального терміну придатності.</t>
  </si>
  <si>
    <t>Тест-набір для скринінгу новонароджених на фенілкетонурію в зразках крові, висушених на фільтрувальному папері</t>
  </si>
  <si>
    <t>58960 Фенілаланін IVD (діагностика in vitro), набір, флуориметричний аналіз, Набір реагентів та інших пов'язаних з ними матеріалів, призначений для кількісного визначення фенілаланіну в клінічному зразку  з використанням методу флуориметричного аналізу</t>
  </si>
  <si>
    <t>1. Кількісне визначення фенілаланіну із зразків крові, висушених на фільтрувальному папері, методом флуориметричного аналізу.
2. Тест-набори повинні бути сумісні з автоматизованою системою NS2400
3. Набір повинен містити калібратори, контролі з рівнями фенілаланіну в областях значень, які відповідають їх концентрації у новонароджених в нормальному та патологічних станах.
4. Можливість отримання результатів за одиничного визначення показника фенілаланіну у зразках крові новонароджених. 
5. Межа чутливості -не більше 0,5 мг/100мл (30 мкмоль/л)                                          6. Постачальник повинен мати можливість поставки медичних виробів, для діагностики in vitro, партіями не менше 2 разів на рік з інтервалом не менше 4 місяців.
7. Термін придатності наборів на момент поставки має становити не менше 6 місяців або 75% від загального терміну придатності.</t>
  </si>
  <si>
    <t>59221 Неонатальний  тиреотропний гормон (неонатальний ТТГ) IVD  (діагностика in vitro), набір, імунофлюорисцентний аналіз, Набір реагентів та інших пов'язаних з ними матеріалів, призначений для кількісного визначення неонатального ТТГ в клінічному зразку  з використанням методу імунофлюорисцентного аналізу</t>
  </si>
  <si>
    <t>60713 Неонатальний трипсин IVD (діагностика in vitro), набір, імунофлюорисцентний аналіз, Набір реагентів та інших пов'язаних з ними матеріалів, призначений для кількісного визначення неонатального трипсину  в клінічному зразку  з використанням методу  імунофлюорисцентного аналізу</t>
  </si>
  <si>
    <t>60271 Галактозо-1-фосфат уридил трансфераза IVD (діагностика in vitro), набір, ферментний флуорсцентний аналіз, Набір реагентів та інших пов'язаних з ними матеріалів, призначений для визначення активності  галактозо-1-фосфат уридил трансферази в клінічному зразку  з використанням методу ферментного флуорсцентного аналізу</t>
  </si>
  <si>
    <t>61469 17-гідроксипрогестерон IVD (діагностика in vitro), набір, імунофлюорисцентний аналіз, Набір реагентів та інших пов'язаних з ними матеріалів, призначений для кількісного визначення 17-гідроксипрогестерону  в клінічному зразку  з використанням методу  імунофлюорисцентного аналізу</t>
  </si>
  <si>
    <t>59250 Біотинідаза IVD (діагностика in vitro), набір, ферментний флуорсцентний аналіз, Набір реагентів та інших пов'язаних з ними матеріалів, призначений для  визначення активності біотинідази в клінічному зразку  з використанням методу ферментного флуорсцентного аналізу</t>
  </si>
  <si>
    <t>ІНФОРМАЦІЯ
 про необхідні технічні, якісні та кількісні характеристики предмету закупівлі Реагенти для лабораторії медичної генетики (скринінг регіональний)</t>
  </si>
  <si>
    <t>Загалом</t>
  </si>
  <si>
    <t>Набір для визначення найбільш розповсюджених мутацій у гені CFTR методом ПЛР і зворотної гібридизації - набір для діагностики муковісцидозу методом СтріпАссай</t>
  </si>
  <si>
    <t>1. Набір має бути призначений для аналізу мутацій гена трансмембранного регулятора муковісцидозу (CFTR) методом ПЛР і зворотної гібридизації.
2. Набір для одночасного виявлення та ідентифікації окремих мутацій гена CFTR людини, а також послідовності дикого типу в зразках цільної крові та сухій краплі крові. 
3. Набір призначений для ідентифікації не менше 34 найбільш частих мутацій гена CFTR, в тому числі, найбільш поширених в українській популяції.
4. Наявність в наборі реактивів, необхідних для ДНК екстракції, ампліфікації, гібридизації , ідентифікації зондів / мутацій для інтерпретації профілю реактивності зондів. 
5. Можливість візуальної й автоматичної інтерпретації результатів дослідження, їх документування та архівування за допомогою спеціалізованого програмного забезпечення. Можливість тестування 10 новонароджених. 
6. Термін придатності наборів на момент поставки має становити не менше 6 місяців або 75% від загального терміну придатності.</t>
  </si>
  <si>
    <t>Завідувач лабораторії медичної генетики СМГЦ</t>
  </si>
  <si>
    <t>Наталія ОЛЬХОВИЧ</t>
  </si>
  <si>
    <t>Заст. генерального директора з економічних питань</t>
  </si>
  <si>
    <t>Вячеслапв ФЕДОРОВ</t>
  </si>
  <si>
    <t xml:space="preserve">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</si>
</sst>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₴_-;\-* #,##0.00_₴_-;_-* &quot;-&quot;??_₴_-;_-@_-"/>
    <numFmt numFmtId="165" formatCode="#,##0.00_₴"/>
  </numFmts>
  <fonts count="16" x14ac:knownFonts="1">
    <font>
      <sz val="11"/>
      <color theme="1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8"/>
      <name val="Times New Roman"/>
      <family val="1"/>
      <charset val="204"/>
    </font>
    <font>
      <sz val="10"/>
      <name val="Arial Cyr"/>
      <charset val="204"/>
    </font>
    <font>
      <sz val="2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6"/>
      <color theme="1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7" fillId="0" borderId="0"/>
    <xf numFmtId="0" fontId="12" fillId="0" borderId="0"/>
  </cellStyleXfs>
  <cellXfs count="100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/>
    <xf numFmtId="0" fontId="1" fillId="0" borderId="2" xfId="0" applyFont="1" applyBorder="1" applyAlignment="1">
      <alignment horizontal="justify" vertical="center"/>
    </xf>
    <xf numFmtId="0" fontId="5" fillId="0" borderId="0" xfId="0" applyFont="1"/>
    <xf numFmtId="0" fontId="1" fillId="0" borderId="0" xfId="0" applyFont="1" applyAlignment="1">
      <alignment horizontal="justify" vertical="justify"/>
    </xf>
    <xf numFmtId="0" fontId="1" fillId="0" borderId="0" xfId="0" applyFont="1" applyAlignment="1">
      <alignment vertical="center"/>
    </xf>
    <xf numFmtId="0" fontId="5" fillId="0" borderId="0" xfId="0" applyFont="1" applyAlignment="1">
      <alignment horizontal="justify" vertical="justify"/>
    </xf>
    <xf numFmtId="0" fontId="3" fillId="0" borderId="0" xfId="0" applyFont="1" applyAlignment="1">
      <alignment horizontal="justify" vertical="center"/>
    </xf>
    <xf numFmtId="0" fontId="8" fillId="0" borderId="0" xfId="0" applyFont="1" applyAlignment="1">
      <alignment horizontal="justify" vertical="center"/>
    </xf>
    <xf numFmtId="0" fontId="9" fillId="0" borderId="1" xfId="0" applyFont="1" applyBorder="1" applyAlignment="1">
      <alignment horizontal="center" vertical="center" wrapText="1"/>
    </xf>
    <xf numFmtId="165" fontId="9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0" xfId="0" applyFont="1" applyAlignment="1">
      <alignment horizontal="justify"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6" fillId="2" borderId="0" xfId="0" applyFont="1" applyFill="1" applyAlignment="1">
      <alignment wrapText="1"/>
    </xf>
    <xf numFmtId="0" fontId="6" fillId="2" borderId="0" xfId="0" applyFont="1" applyFill="1" applyAlignment="1">
      <alignment horizontal="justify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10" fillId="2" borderId="0" xfId="0" applyFont="1" applyFill="1" applyAlignment="1">
      <alignment horizontal="justify" vertical="center" wrapText="1"/>
    </xf>
    <xf numFmtId="0" fontId="6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49" fontId="6" fillId="2" borderId="0" xfId="0" applyNumberFormat="1" applyFont="1" applyFill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11" fillId="0" borderId="0" xfId="0" applyFont="1" applyAlignment="1">
      <alignment horizontal="justify" vertical="center" wrapText="1"/>
    </xf>
    <xf numFmtId="49" fontId="6" fillId="0" borderId="0" xfId="0" applyNumberFormat="1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horizontal="justify" vertical="justify" wrapText="1"/>
    </xf>
    <xf numFmtId="0" fontId="10" fillId="0" borderId="0" xfId="0" applyFont="1" applyAlignment="1">
      <alignment wrapText="1"/>
    </xf>
    <xf numFmtId="0" fontId="10" fillId="0" borderId="0" xfId="0" applyFont="1" applyAlignment="1">
      <alignment horizontal="center" vertical="justify" wrapText="1"/>
    </xf>
    <xf numFmtId="0" fontId="6" fillId="0" borderId="0" xfId="0" applyFont="1" applyAlignment="1">
      <alignment horizontal="left" vertical="top" wrapText="1"/>
    </xf>
    <xf numFmtId="0" fontId="6" fillId="2" borderId="0" xfId="0" applyFont="1" applyFill="1" applyAlignment="1">
      <alignment horizontal="left" vertical="top" wrapText="1"/>
    </xf>
    <xf numFmtId="0" fontId="6" fillId="0" borderId="0" xfId="1" applyFont="1" applyAlignment="1">
      <alignment horizontal="left" vertical="center" wrapText="1"/>
    </xf>
    <xf numFmtId="165" fontId="6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justify" vertical="center" wrapText="1"/>
    </xf>
    <xf numFmtId="165" fontId="6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2" borderId="0" xfId="0" applyFont="1" applyFill="1" applyAlignment="1">
      <alignment horizontal="center" wrapText="1"/>
    </xf>
    <xf numFmtId="165" fontId="6" fillId="2" borderId="0" xfId="0" applyNumberFormat="1" applyFont="1" applyFill="1" applyAlignment="1">
      <alignment horizontal="center" vertical="center" wrapText="1"/>
    </xf>
    <xf numFmtId="164" fontId="6" fillId="0" borderId="0" xfId="0" applyNumberFormat="1" applyFont="1" applyAlignment="1">
      <alignment horizontal="center" vertical="center" wrapText="1"/>
    </xf>
    <xf numFmtId="165" fontId="6" fillId="2" borderId="0" xfId="0" applyNumberFormat="1" applyFont="1" applyFill="1" applyAlignment="1">
      <alignment horizontal="justify" vertical="justify" wrapText="1"/>
    </xf>
    <xf numFmtId="0" fontId="6" fillId="0" borderId="0" xfId="0" applyFont="1" applyAlignment="1">
      <alignment horizontal="center" wrapText="1"/>
    </xf>
    <xf numFmtId="165" fontId="6" fillId="0" borderId="0" xfId="0" applyNumberFormat="1" applyFont="1" applyAlignment="1">
      <alignment horizontal="justify" vertical="justify" wrapText="1"/>
    </xf>
    <xf numFmtId="0" fontId="11" fillId="0" borderId="0" xfId="0" applyFont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 wrapText="1"/>
    </xf>
    <xf numFmtId="0" fontId="6" fillId="0" borderId="0" xfId="3" applyFont="1" applyAlignment="1">
      <alignment horizontal="center" vertical="center" wrapText="1"/>
    </xf>
    <xf numFmtId="0" fontId="6" fillId="2" borderId="0" xfId="0" applyFont="1" applyFill="1" applyAlignment="1">
      <alignment horizontal="center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0" xfId="0" applyFont="1" applyAlignment="1">
      <alignment horizontal="center" vertical="top" wrapText="1"/>
    </xf>
    <xf numFmtId="0" fontId="10" fillId="2" borderId="0" xfId="0" applyFont="1" applyFill="1" applyAlignment="1">
      <alignment horizontal="center" vertical="top" wrapText="1"/>
    </xf>
    <xf numFmtId="165" fontId="6" fillId="2" borderId="0" xfId="0" applyNumberFormat="1" applyFont="1" applyFill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11" fillId="0" borderId="0" xfId="0" applyFont="1" applyAlignment="1">
      <alignment horizontal="center" vertical="top" wrapText="1"/>
    </xf>
    <xf numFmtId="165" fontId="6" fillId="0" borderId="0" xfId="0" applyNumberFormat="1" applyFont="1" applyAlignment="1">
      <alignment horizontal="center" vertical="top" wrapText="1"/>
    </xf>
    <xf numFmtId="0" fontId="1" fillId="0" borderId="2" xfId="0" applyFont="1" applyBorder="1"/>
    <xf numFmtId="0" fontId="9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left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13" fillId="0" borderId="0" xfId="3" applyFont="1" applyAlignment="1">
      <alignment vertical="center" wrapText="1"/>
    </xf>
    <xf numFmtId="0" fontId="13" fillId="0" borderId="0" xfId="3" applyFont="1" applyAlignment="1">
      <alignment horizontal="left" vertical="center" wrapText="1"/>
    </xf>
    <xf numFmtId="0" fontId="13" fillId="0" borderId="0" xfId="3" applyFont="1" applyAlignment="1">
      <alignment horizontal="center" vertical="center" wrapText="1"/>
    </xf>
    <xf numFmtId="0" fontId="13" fillId="0" borderId="0" xfId="3" applyFont="1" applyAlignment="1">
      <alignment horizontal="center" vertical="top" wrapText="1"/>
    </xf>
    <xf numFmtId="0" fontId="13" fillId="0" borderId="0" xfId="0" applyFont="1" applyAlignment="1">
      <alignment horizontal="justify" vertical="center"/>
    </xf>
    <xf numFmtId="0" fontId="14" fillId="0" borderId="3" xfId="3" applyFont="1" applyBorder="1" applyAlignment="1">
      <alignment horizontal="center" vertical="center" wrapText="1"/>
    </xf>
    <xf numFmtId="0" fontId="13" fillId="0" borderId="3" xfId="3" applyFont="1" applyBorder="1" applyAlignment="1">
      <alignment horizontal="center" vertical="top" wrapText="1"/>
    </xf>
    <xf numFmtId="0" fontId="13" fillId="0" borderId="3" xfId="3" applyFont="1" applyBorder="1" applyAlignment="1">
      <alignment horizontal="center" vertical="center" wrapText="1"/>
    </xf>
    <xf numFmtId="0" fontId="13" fillId="0" borderId="0" xfId="3" applyFont="1" applyAlignment="1">
      <alignment horizontal="right" vertical="center" wrapText="1"/>
    </xf>
    <xf numFmtId="0" fontId="13" fillId="0" borderId="0" xfId="0" applyFont="1" applyAlignment="1">
      <alignment horizontal="right" vertical="center"/>
    </xf>
    <xf numFmtId="0" fontId="13" fillId="0" borderId="3" xfId="3" applyFont="1" applyBorder="1" applyAlignment="1">
      <alignment vertical="center" wrapText="1"/>
    </xf>
    <xf numFmtId="0" fontId="13" fillId="0" borderId="3" xfId="3" applyFont="1" applyBorder="1" applyAlignment="1">
      <alignment horizontal="left" vertical="center" wrapText="1"/>
    </xf>
    <xf numFmtId="0" fontId="13" fillId="0" borderId="5" xfId="3" applyFont="1" applyBorder="1" applyAlignment="1">
      <alignment horizontal="left" vertical="center" wrapText="1"/>
    </xf>
    <xf numFmtId="0" fontId="13" fillId="0" borderId="5" xfId="3" applyFont="1" applyBorder="1" applyAlignment="1">
      <alignment horizontal="center" vertical="center" wrapText="1"/>
    </xf>
    <xf numFmtId="0" fontId="13" fillId="0" borderId="3" xfId="3" applyFont="1" applyBorder="1" applyAlignment="1">
      <alignment horizontal="left" vertical="center" wrapText="1"/>
    </xf>
    <xf numFmtId="0" fontId="13" fillId="0" borderId="3" xfId="3" applyFont="1" applyBorder="1" applyAlignment="1">
      <alignment horizontal="right" vertical="center" wrapText="1"/>
    </xf>
    <xf numFmtId="0" fontId="2" fillId="0" borderId="0" xfId="0" applyFont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13" fillId="0" borderId="3" xfId="3" applyFont="1" applyBorder="1" applyAlignment="1">
      <alignment horizontal="left" wrapText="1"/>
    </xf>
    <xf numFmtId="0" fontId="13" fillId="0" borderId="5" xfId="3" applyFont="1" applyBorder="1" applyAlignment="1">
      <alignment horizontal="left" vertical="top" wrapText="1"/>
    </xf>
    <xf numFmtId="0" fontId="13" fillId="0" borderId="5" xfId="3" applyFont="1" applyBorder="1" applyAlignment="1">
      <alignment horizontal="right" vertical="center" wrapText="1"/>
    </xf>
    <xf numFmtId="0" fontId="13" fillId="0" borderId="3" xfId="3" applyFont="1" applyBorder="1" applyAlignment="1">
      <alignment horizontal="left" vertical="top" wrapText="1"/>
    </xf>
    <xf numFmtId="0" fontId="15" fillId="0" borderId="0" xfId="0" applyFont="1" applyAlignment="1">
      <alignment horizontal="center" vertical="center" wrapText="1"/>
    </xf>
  </cellXfs>
  <cellStyles count="4">
    <cellStyle name="Звичайний" xfId="0" builtinId="0"/>
    <cellStyle name="Звичайний 3" xfId="3" xr:uid="{C2CD474E-9386-4609-8B16-CB1F89E84070}"/>
    <cellStyle name="Обычный 2" xfId="1" xr:uid="{00000000-0005-0000-0000-000001000000}"/>
    <cellStyle name="Обычный_Включені до переліку 3" xfId="2" xr:uid="{743CF91F-51DC-40A3-9EFE-5C087ABEA1B2}"/>
  </cellStyles>
  <dxfs count="1">
    <dxf>
      <fill>
        <patternFill>
          <bgColor theme="5" tint="0.39994506668294322"/>
        </patternFill>
      </fill>
    </dxf>
  </dxfs>
  <tableStyles count="0" defaultTableStyle="TableStyleMedium9" defaultPivotStyle="PivotStyleLight16"/>
  <colors>
    <mruColors>
      <color rgb="FF008000"/>
      <color rgb="FFFF66FF"/>
      <color rgb="FFFFFF00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Аркуш1">
    <pageSetUpPr fitToPage="1"/>
  </sheetPr>
  <dimension ref="A1:DM61"/>
  <sheetViews>
    <sheetView tabSelected="1" zoomScale="73" zoomScaleNormal="73" workbookViewId="0">
      <selection activeCell="E6" sqref="E6"/>
    </sheetView>
  </sheetViews>
  <sheetFormatPr defaultColWidth="9.140625" defaultRowHeight="23.25" x14ac:dyDescent="0.25"/>
  <cols>
    <col min="1" max="1" width="10" style="26" customWidth="1"/>
    <col min="2" max="2" width="31.5703125" style="32" customWidth="1"/>
    <col min="3" max="3" width="17.140625" style="26" customWidth="1"/>
    <col min="4" max="4" width="17.28515625" style="26" customWidth="1"/>
    <col min="5" max="5" width="103.5703125" style="33" customWidth="1"/>
    <col min="6" max="6" width="47.28515625" style="68" customWidth="1"/>
    <col min="7" max="7" width="18.85546875" style="33" customWidth="1"/>
    <col min="8" max="8" width="14.7109375" style="33" customWidth="1"/>
    <col min="9" max="9" width="19.5703125" style="46" customWidth="1"/>
    <col min="10" max="10" width="19.7109375" style="46" customWidth="1"/>
    <col min="11" max="16384" width="9.140625" style="2"/>
  </cols>
  <sheetData>
    <row r="1" spans="1:117" x14ac:dyDescent="0.25">
      <c r="E1" s="99" t="s">
        <v>49</v>
      </c>
    </row>
    <row r="2" spans="1:117" s="12" customFormat="1" ht="18.75" customHeight="1" x14ac:dyDescent="0.25">
      <c r="A2" s="26"/>
      <c r="B2" s="93" t="s">
        <v>41</v>
      </c>
      <c r="C2" s="93"/>
      <c r="D2" s="93"/>
      <c r="E2" s="93"/>
      <c r="F2" s="93"/>
      <c r="G2" s="93"/>
      <c r="H2" s="93"/>
      <c r="I2" s="93"/>
      <c r="J2" s="47"/>
    </row>
    <row r="3" spans="1:117" s="12" customFormat="1" ht="18.75" customHeight="1" x14ac:dyDescent="0.25">
      <c r="A3" s="26"/>
      <c r="B3" s="93"/>
      <c r="C3" s="93"/>
      <c r="D3" s="93"/>
      <c r="E3" s="93"/>
      <c r="F3" s="93"/>
      <c r="G3" s="93"/>
      <c r="H3" s="93"/>
      <c r="I3" s="93"/>
      <c r="J3" s="47"/>
    </row>
    <row r="4" spans="1:117" s="12" customFormat="1" ht="18.75" customHeight="1" x14ac:dyDescent="0.25">
      <c r="A4" s="73"/>
      <c r="B4" s="94"/>
      <c r="C4" s="94"/>
      <c r="D4" s="94"/>
      <c r="E4" s="94"/>
      <c r="F4" s="94"/>
      <c r="G4" s="94"/>
      <c r="H4" s="94"/>
      <c r="I4" s="94"/>
      <c r="J4" s="47"/>
    </row>
    <row r="5" spans="1:117" s="3" customFormat="1" ht="37.5" x14ac:dyDescent="0.25">
      <c r="A5" s="72"/>
      <c r="B5" s="13" t="s">
        <v>1</v>
      </c>
      <c r="C5" s="13" t="s">
        <v>3</v>
      </c>
      <c r="D5" s="13" t="s">
        <v>0</v>
      </c>
      <c r="E5" s="13" t="s">
        <v>7</v>
      </c>
      <c r="F5" s="64" t="s">
        <v>9</v>
      </c>
      <c r="G5" s="13" t="s">
        <v>8</v>
      </c>
      <c r="H5" s="14" t="s">
        <v>4</v>
      </c>
      <c r="I5" s="14" t="s">
        <v>5</v>
      </c>
      <c r="J5" s="14" t="s">
        <v>6</v>
      </c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</row>
    <row r="6" spans="1:117" s="5" customFormat="1" ht="243.75" customHeight="1" x14ac:dyDescent="0.35">
      <c r="A6" s="16">
        <v>1</v>
      </c>
      <c r="B6" s="15" t="s">
        <v>10</v>
      </c>
      <c r="C6" s="16">
        <v>76</v>
      </c>
      <c r="D6" s="16" t="s">
        <v>2</v>
      </c>
      <c r="E6" s="61" t="s">
        <v>27</v>
      </c>
      <c r="F6" s="62" t="s">
        <v>36</v>
      </c>
      <c r="G6" s="63" t="s">
        <v>28</v>
      </c>
      <c r="H6" s="16">
        <f t="shared" ref="H6:H10" si="0">C6</f>
        <v>76</v>
      </c>
      <c r="I6" s="48">
        <v>26684.73</v>
      </c>
      <c r="J6" s="49">
        <f>I6*H6</f>
        <v>2028039.48</v>
      </c>
    </row>
    <row r="7" spans="1:117" s="5" customFormat="1" ht="225" x14ac:dyDescent="0.35">
      <c r="A7" s="16">
        <v>2</v>
      </c>
      <c r="B7" s="15" t="s">
        <v>11</v>
      </c>
      <c r="C7" s="16">
        <v>76</v>
      </c>
      <c r="D7" s="16" t="s">
        <v>2</v>
      </c>
      <c r="E7" s="61" t="s">
        <v>29</v>
      </c>
      <c r="F7" s="62" t="s">
        <v>37</v>
      </c>
      <c r="G7" s="63" t="s">
        <v>28</v>
      </c>
      <c r="H7" s="16">
        <f t="shared" si="0"/>
        <v>76</v>
      </c>
      <c r="I7" s="48">
        <v>27735.47</v>
      </c>
      <c r="J7" s="49">
        <f t="shared" ref="J7:J12" si="1">I7*H7</f>
        <v>2107895.7200000002</v>
      </c>
    </row>
    <row r="8" spans="1:117" s="6" customFormat="1" ht="243.75" x14ac:dyDescent="0.25">
      <c r="A8" s="16">
        <v>3</v>
      </c>
      <c r="B8" s="15" t="s">
        <v>12</v>
      </c>
      <c r="C8" s="17">
        <v>76</v>
      </c>
      <c r="D8" s="17" t="s">
        <v>2</v>
      </c>
      <c r="E8" s="61" t="s">
        <v>30</v>
      </c>
      <c r="F8" s="62" t="s">
        <v>39</v>
      </c>
      <c r="G8" s="63" t="s">
        <v>28</v>
      </c>
      <c r="H8" s="16">
        <f t="shared" si="0"/>
        <v>76</v>
      </c>
      <c r="I8" s="48">
        <v>32147.08</v>
      </c>
      <c r="J8" s="49">
        <f t="shared" si="1"/>
        <v>2443178.08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</row>
    <row r="9" spans="1:117" s="6" customFormat="1" ht="206.25" x14ac:dyDescent="0.25">
      <c r="A9" s="16">
        <v>4</v>
      </c>
      <c r="B9" s="15" t="s">
        <v>13</v>
      </c>
      <c r="C9" s="17">
        <v>76</v>
      </c>
      <c r="D9" s="17" t="s">
        <v>2</v>
      </c>
      <c r="E9" s="61" t="s">
        <v>31</v>
      </c>
      <c r="F9" s="62" t="s">
        <v>38</v>
      </c>
      <c r="G9" s="63" t="s">
        <v>28</v>
      </c>
      <c r="H9" s="16">
        <f t="shared" si="0"/>
        <v>76</v>
      </c>
      <c r="I9" s="48">
        <v>30945.47</v>
      </c>
      <c r="J9" s="49">
        <f t="shared" si="1"/>
        <v>2351855.7200000002</v>
      </c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</row>
    <row r="10" spans="1:117" s="4" customFormat="1" ht="225" x14ac:dyDescent="0.35">
      <c r="A10" s="16">
        <v>5</v>
      </c>
      <c r="B10" s="15" t="s">
        <v>14</v>
      </c>
      <c r="C10" s="18">
        <v>76</v>
      </c>
      <c r="D10" s="18" t="s">
        <v>2</v>
      </c>
      <c r="E10" s="61" t="s">
        <v>32</v>
      </c>
      <c r="F10" s="62" t="s">
        <v>40</v>
      </c>
      <c r="G10" s="63" t="s">
        <v>28</v>
      </c>
      <c r="H10" s="16">
        <f t="shared" si="0"/>
        <v>76</v>
      </c>
      <c r="I10" s="48">
        <v>31854.97</v>
      </c>
      <c r="J10" s="49">
        <f t="shared" si="1"/>
        <v>2420977.7200000002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</row>
    <row r="11" spans="1:117" s="71" customFormat="1" ht="241.5" customHeight="1" x14ac:dyDescent="0.35">
      <c r="A11" s="16">
        <v>6</v>
      </c>
      <c r="B11" s="15" t="s">
        <v>33</v>
      </c>
      <c r="C11" s="18">
        <v>1</v>
      </c>
      <c r="D11" s="18" t="s">
        <v>2</v>
      </c>
      <c r="E11" s="61" t="s">
        <v>35</v>
      </c>
      <c r="F11" s="62" t="s">
        <v>34</v>
      </c>
      <c r="G11" s="63" t="s">
        <v>28</v>
      </c>
      <c r="H11" s="16">
        <v>1</v>
      </c>
      <c r="I11" s="48">
        <v>12780.08</v>
      </c>
      <c r="J11" s="49">
        <f t="shared" si="1"/>
        <v>12780.08</v>
      </c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</row>
    <row r="12" spans="1:117" s="5" customFormat="1" ht="171" customHeight="1" x14ac:dyDescent="0.35">
      <c r="A12" s="16">
        <v>7</v>
      </c>
      <c r="B12" s="15" t="s">
        <v>43</v>
      </c>
      <c r="C12" s="18">
        <v>6</v>
      </c>
      <c r="D12" s="18" t="s">
        <v>2</v>
      </c>
      <c r="E12" s="61" t="s">
        <v>44</v>
      </c>
      <c r="F12" s="62">
        <v>59366</v>
      </c>
      <c r="G12" s="63" t="s">
        <v>28</v>
      </c>
      <c r="H12" s="16">
        <v>6</v>
      </c>
      <c r="I12" s="48">
        <v>50996.2</v>
      </c>
      <c r="J12" s="49">
        <f t="shared" si="1"/>
        <v>305977.19999999995</v>
      </c>
    </row>
    <row r="13" spans="1:117" x14ac:dyDescent="0.25">
      <c r="A13" s="16"/>
      <c r="B13" s="74" t="s">
        <v>42</v>
      </c>
      <c r="C13" s="17"/>
      <c r="D13" s="17"/>
      <c r="E13" s="75"/>
      <c r="F13" s="18"/>
      <c r="G13" s="75"/>
      <c r="H13" s="75"/>
      <c r="I13" s="48"/>
      <c r="J13" s="76">
        <f>SUM(J6:J12)</f>
        <v>11670704</v>
      </c>
    </row>
    <row r="14" spans="1:117" s="7" customFormat="1" ht="9.75" customHeight="1" x14ac:dyDescent="0.4">
      <c r="A14" s="50"/>
      <c r="B14" s="22"/>
      <c r="C14" s="51"/>
      <c r="D14" s="51"/>
      <c r="E14" s="22"/>
      <c r="F14" s="60"/>
      <c r="G14" s="22"/>
      <c r="H14" s="22"/>
      <c r="I14" s="52"/>
      <c r="J14" s="53"/>
    </row>
    <row r="15" spans="1:117" s="27" customFormat="1" ht="43.5" customHeight="1" x14ac:dyDescent="0.25">
      <c r="A15" s="59"/>
      <c r="B15" s="77" t="s">
        <v>15</v>
      </c>
      <c r="C15" s="78"/>
      <c r="D15" s="78"/>
      <c r="E15" s="79"/>
      <c r="F15" s="80"/>
      <c r="G15" s="79"/>
      <c r="H15" s="79"/>
      <c r="I15" s="81"/>
    </row>
    <row r="16" spans="1:117" s="27" customFormat="1" ht="33.75" customHeight="1" x14ac:dyDescent="0.25">
      <c r="A16" s="59"/>
      <c r="B16" s="98" t="s">
        <v>16</v>
      </c>
      <c r="C16" s="98"/>
      <c r="D16" s="98"/>
      <c r="E16" s="82"/>
      <c r="F16" s="83"/>
      <c r="G16" s="84"/>
      <c r="H16" s="92" t="s">
        <v>17</v>
      </c>
      <c r="I16" s="92"/>
    </row>
    <row r="17" spans="1:10" s="27" customFormat="1" ht="8.25" customHeight="1" x14ac:dyDescent="0.25">
      <c r="A17" s="59"/>
      <c r="B17" s="77"/>
      <c r="C17" s="78"/>
      <c r="D17" s="78"/>
      <c r="E17" s="79"/>
      <c r="F17" s="80"/>
      <c r="G17" s="79"/>
      <c r="H17" s="85"/>
      <c r="I17" s="86"/>
    </row>
    <row r="18" spans="1:10" s="27" customFormat="1" ht="20.25" customHeight="1" x14ac:dyDescent="0.25">
      <c r="A18" s="59"/>
      <c r="B18" s="77" t="s">
        <v>18</v>
      </c>
      <c r="C18" s="78"/>
      <c r="D18" s="78"/>
      <c r="E18" s="79"/>
      <c r="F18" s="80"/>
      <c r="G18" s="79"/>
      <c r="H18" s="85"/>
      <c r="I18" s="86"/>
    </row>
    <row r="19" spans="1:10" s="27" customFormat="1" ht="34.5" customHeight="1" x14ac:dyDescent="0.25">
      <c r="A19" s="59"/>
      <c r="B19" s="87" t="s">
        <v>19</v>
      </c>
      <c r="C19" s="88"/>
      <c r="D19" s="88"/>
      <c r="E19" s="84"/>
      <c r="F19" s="83"/>
      <c r="G19" s="84"/>
      <c r="H19" s="92" t="s">
        <v>20</v>
      </c>
      <c r="I19" s="92"/>
    </row>
    <row r="20" spans="1:10" s="27" customFormat="1" ht="50.25" customHeight="1" x14ac:dyDescent="0.25">
      <c r="A20" s="59"/>
      <c r="B20" s="89" t="s">
        <v>47</v>
      </c>
      <c r="C20" s="89"/>
      <c r="D20" s="88"/>
      <c r="E20" s="84"/>
      <c r="F20" s="83"/>
      <c r="G20" s="84"/>
      <c r="H20" s="90" t="s">
        <v>48</v>
      </c>
      <c r="I20" s="90"/>
    </row>
    <row r="21" spans="1:10" s="27" customFormat="1" ht="36.75" customHeight="1" x14ac:dyDescent="0.25">
      <c r="A21" s="59"/>
      <c r="B21" s="96" t="s">
        <v>21</v>
      </c>
      <c r="C21" s="96"/>
      <c r="D21" s="96"/>
      <c r="E21" s="82"/>
      <c r="F21" s="83"/>
      <c r="G21" s="84"/>
      <c r="H21" s="97" t="s">
        <v>22</v>
      </c>
      <c r="I21" s="97"/>
    </row>
    <row r="22" spans="1:10" s="27" customFormat="1" ht="37.5" customHeight="1" x14ac:dyDescent="0.25">
      <c r="A22" s="59"/>
      <c r="B22" s="91" t="s">
        <v>23</v>
      </c>
      <c r="C22" s="91"/>
      <c r="D22" s="91"/>
      <c r="E22" s="91"/>
      <c r="F22" s="83"/>
      <c r="G22" s="84"/>
      <c r="H22" s="92" t="s">
        <v>24</v>
      </c>
      <c r="I22" s="92"/>
    </row>
    <row r="23" spans="1:10" s="27" customFormat="1" ht="39" customHeight="1" x14ac:dyDescent="0.3">
      <c r="A23" s="59"/>
      <c r="B23" s="95" t="s">
        <v>25</v>
      </c>
      <c r="C23" s="95"/>
      <c r="D23" s="95"/>
      <c r="E23" s="95"/>
      <c r="F23" s="83"/>
      <c r="G23" s="84"/>
      <c r="H23" s="92" t="s">
        <v>26</v>
      </c>
      <c r="I23" s="92"/>
    </row>
    <row r="24" spans="1:10" s="27" customFormat="1" ht="34.5" customHeight="1" x14ac:dyDescent="0.25">
      <c r="A24" s="59"/>
      <c r="B24" s="91" t="s">
        <v>45</v>
      </c>
      <c r="C24" s="91"/>
      <c r="D24" s="91"/>
      <c r="E24" s="84"/>
      <c r="F24" s="83"/>
      <c r="G24" s="84"/>
      <c r="H24" s="92" t="s">
        <v>46</v>
      </c>
      <c r="I24" s="92"/>
    </row>
    <row r="25" spans="1:10" s="7" customFormat="1" ht="26.25" x14ac:dyDescent="0.4">
      <c r="A25" s="50"/>
      <c r="B25" s="22"/>
      <c r="C25" s="51"/>
      <c r="D25" s="51"/>
      <c r="E25" s="22"/>
      <c r="F25" s="60"/>
      <c r="G25" s="22"/>
      <c r="H25" s="22"/>
      <c r="I25" s="52"/>
      <c r="J25" s="53"/>
    </row>
    <row r="26" spans="1:10" s="7" customFormat="1" ht="26.25" x14ac:dyDescent="0.4">
      <c r="A26" s="50"/>
      <c r="B26" s="22"/>
      <c r="C26" s="51"/>
      <c r="D26" s="51"/>
      <c r="E26" s="22"/>
      <c r="F26" s="60"/>
      <c r="G26" s="22"/>
      <c r="H26" s="22"/>
      <c r="I26" s="52"/>
      <c r="J26" s="53"/>
    </row>
    <row r="27" spans="1:10" s="7" customFormat="1" ht="26.25" x14ac:dyDescent="0.4">
      <c r="A27" s="50"/>
      <c r="B27" s="22"/>
      <c r="C27" s="51"/>
      <c r="D27" s="51"/>
      <c r="E27" s="22"/>
      <c r="F27" s="60"/>
      <c r="G27" s="22"/>
      <c r="H27" s="22"/>
      <c r="I27" s="52"/>
      <c r="J27" s="53"/>
    </row>
    <row r="28" spans="1:10" s="7" customFormat="1" ht="26.25" x14ac:dyDescent="0.4">
      <c r="A28" s="50"/>
      <c r="B28" s="22"/>
      <c r="C28" s="51"/>
      <c r="D28" s="51"/>
      <c r="E28" s="22"/>
      <c r="F28" s="60"/>
      <c r="G28" s="22"/>
      <c r="H28" s="22"/>
      <c r="I28" s="52"/>
      <c r="J28" s="53"/>
    </row>
    <row r="29" spans="1:10" s="7" customFormat="1" ht="26.25" x14ac:dyDescent="0.4">
      <c r="A29" s="50"/>
      <c r="B29" s="22"/>
      <c r="C29" s="51"/>
      <c r="D29" s="51"/>
      <c r="E29" s="22"/>
      <c r="F29" s="60"/>
      <c r="G29" s="22"/>
      <c r="H29" s="22"/>
      <c r="I29" s="52"/>
      <c r="J29" s="53"/>
    </row>
    <row r="30" spans="1:10" x14ac:dyDescent="0.25">
      <c r="B30" s="23"/>
      <c r="C30" s="24"/>
      <c r="D30" s="24"/>
      <c r="E30" s="25"/>
      <c r="F30" s="66"/>
      <c r="G30" s="25"/>
      <c r="H30" s="25"/>
      <c r="I30" s="52"/>
      <c r="J30" s="53"/>
    </row>
    <row r="31" spans="1:10" x14ac:dyDescent="0.25">
      <c r="A31" s="20"/>
      <c r="B31" s="28"/>
      <c r="C31" s="24"/>
      <c r="D31" s="24"/>
      <c r="E31" s="25"/>
      <c r="F31" s="66"/>
      <c r="G31" s="25"/>
      <c r="H31" s="25"/>
      <c r="I31" s="52"/>
      <c r="J31" s="53"/>
    </row>
    <row r="32" spans="1:10" x14ac:dyDescent="0.25">
      <c r="B32" s="23"/>
      <c r="C32" s="24"/>
      <c r="D32" s="24"/>
      <c r="E32" s="25"/>
      <c r="F32" s="66"/>
      <c r="G32" s="25"/>
      <c r="H32" s="25"/>
      <c r="I32" s="52"/>
      <c r="J32" s="53"/>
    </row>
    <row r="33" spans="1:15" x14ac:dyDescent="0.25">
      <c r="B33" s="23"/>
      <c r="C33" s="29"/>
      <c r="D33" s="29"/>
      <c r="E33" s="30"/>
      <c r="F33" s="60"/>
      <c r="G33" s="30"/>
      <c r="H33" s="30"/>
      <c r="I33" s="52"/>
      <c r="J33" s="53"/>
    </row>
    <row r="34" spans="1:15" s="8" customFormat="1" x14ac:dyDescent="0.25">
      <c r="A34" s="26"/>
      <c r="B34" s="23"/>
      <c r="C34" s="29"/>
      <c r="D34" s="31"/>
      <c r="E34" s="54"/>
      <c r="F34" s="67"/>
      <c r="G34" s="54"/>
      <c r="H34" s="54"/>
      <c r="I34" s="52"/>
      <c r="J34" s="53"/>
    </row>
    <row r="35" spans="1:15" s="8" customFormat="1" x14ac:dyDescent="0.25">
      <c r="A35" s="26"/>
      <c r="B35" s="23"/>
      <c r="C35" s="29"/>
      <c r="D35" s="31"/>
      <c r="E35" s="54"/>
      <c r="F35" s="67"/>
      <c r="G35" s="54"/>
      <c r="H35" s="54"/>
      <c r="I35" s="52"/>
      <c r="J35" s="53"/>
    </row>
    <row r="36" spans="1:15" x14ac:dyDescent="0.25">
      <c r="B36" s="23"/>
      <c r="C36" s="24"/>
      <c r="D36" s="24"/>
      <c r="E36" s="25"/>
      <c r="F36" s="66"/>
      <c r="G36" s="25"/>
      <c r="H36" s="25"/>
      <c r="I36" s="52"/>
      <c r="J36" s="53"/>
    </row>
    <row r="37" spans="1:15" x14ac:dyDescent="0.25">
      <c r="B37" s="23"/>
      <c r="C37" s="24"/>
      <c r="D37" s="24"/>
      <c r="E37" s="25"/>
      <c r="F37" s="66"/>
      <c r="G37" s="25"/>
      <c r="H37" s="25"/>
      <c r="I37" s="52"/>
      <c r="J37" s="53"/>
    </row>
    <row r="38" spans="1:15" x14ac:dyDescent="0.25">
      <c r="B38" s="23"/>
      <c r="C38" s="24"/>
      <c r="D38" s="24"/>
      <c r="E38" s="25"/>
      <c r="F38" s="66"/>
      <c r="G38" s="25"/>
      <c r="H38" s="25"/>
      <c r="I38" s="52"/>
      <c r="J38" s="53"/>
    </row>
    <row r="39" spans="1:15" x14ac:dyDescent="0.25">
      <c r="B39" s="23"/>
      <c r="C39" s="24"/>
      <c r="D39" s="24"/>
      <c r="E39" s="25"/>
      <c r="F39" s="66"/>
      <c r="G39" s="25"/>
      <c r="H39" s="25"/>
      <c r="I39" s="52"/>
      <c r="J39" s="53"/>
    </row>
    <row r="40" spans="1:15" x14ac:dyDescent="0.25">
      <c r="C40" s="20"/>
      <c r="D40" s="20"/>
      <c r="E40" s="21"/>
      <c r="F40" s="65"/>
      <c r="G40" s="21"/>
      <c r="H40" s="21"/>
      <c r="J40" s="53"/>
    </row>
    <row r="41" spans="1:15" x14ac:dyDescent="0.25">
      <c r="A41" s="20"/>
      <c r="J41" s="53"/>
    </row>
    <row r="42" spans="1:15" x14ac:dyDescent="0.25">
      <c r="B42" s="23"/>
      <c r="C42" s="20"/>
      <c r="D42" s="20"/>
      <c r="E42" s="32"/>
      <c r="G42" s="32"/>
      <c r="H42" s="32"/>
      <c r="J42" s="53"/>
    </row>
    <row r="43" spans="1:15" s="9" customFormat="1" x14ac:dyDescent="0.25">
      <c r="A43" s="26"/>
      <c r="B43" s="34"/>
      <c r="C43" s="26"/>
      <c r="D43" s="26"/>
      <c r="E43" s="34"/>
      <c r="F43" s="68"/>
      <c r="G43" s="34"/>
      <c r="H43" s="34"/>
      <c r="I43" s="46"/>
      <c r="J43" s="53"/>
    </row>
    <row r="44" spans="1:15" s="9" customFormat="1" x14ac:dyDescent="0.25">
      <c r="A44" s="26"/>
      <c r="B44" s="35"/>
      <c r="C44" s="26"/>
      <c r="D44" s="26"/>
      <c r="E44" s="34"/>
      <c r="F44" s="68"/>
      <c r="G44" s="34"/>
      <c r="H44" s="34"/>
      <c r="I44" s="46"/>
      <c r="J44" s="53"/>
    </row>
    <row r="45" spans="1:15" x14ac:dyDescent="0.25">
      <c r="A45" s="20"/>
      <c r="J45" s="53"/>
      <c r="K45" s="11"/>
      <c r="L45" s="11"/>
      <c r="M45" s="11"/>
      <c r="N45" s="11"/>
      <c r="O45" s="11"/>
    </row>
    <row r="46" spans="1:15" x14ac:dyDescent="0.25">
      <c r="A46" s="20"/>
      <c r="J46" s="53"/>
      <c r="K46" s="11"/>
      <c r="L46" s="11"/>
      <c r="M46" s="11"/>
      <c r="N46" s="11"/>
      <c r="O46" s="11"/>
    </row>
    <row r="47" spans="1:15" x14ac:dyDescent="0.25">
      <c r="J47" s="53"/>
    </row>
    <row r="48" spans="1:15" x14ac:dyDescent="0.25">
      <c r="B48" s="36"/>
      <c r="D48" s="37"/>
      <c r="E48" s="38"/>
      <c r="F48" s="69"/>
      <c r="G48" s="38"/>
      <c r="H48" s="38"/>
      <c r="J48" s="53"/>
      <c r="K48" s="11"/>
      <c r="L48" s="11"/>
      <c r="M48" s="11"/>
      <c r="N48" s="11"/>
      <c r="O48" s="11"/>
    </row>
    <row r="49" spans="1:15" x14ac:dyDescent="0.25">
      <c r="A49" s="20"/>
      <c r="B49" s="36"/>
      <c r="D49" s="37"/>
      <c r="E49" s="38"/>
      <c r="F49" s="69"/>
      <c r="G49" s="38"/>
      <c r="H49" s="38"/>
      <c r="J49" s="53"/>
      <c r="K49" s="11"/>
      <c r="L49" s="11"/>
      <c r="M49" s="11"/>
      <c r="N49" s="11"/>
      <c r="O49" s="11"/>
    </row>
    <row r="50" spans="1:15" x14ac:dyDescent="0.25">
      <c r="D50" s="37"/>
      <c r="E50" s="36"/>
      <c r="F50" s="69"/>
      <c r="G50" s="36"/>
      <c r="H50" s="36"/>
      <c r="J50" s="53"/>
      <c r="K50" s="11"/>
      <c r="L50" s="11"/>
      <c r="M50" s="11"/>
      <c r="N50" s="11"/>
      <c r="O50" s="11"/>
    </row>
    <row r="51" spans="1:15" s="5" customFormat="1" x14ac:dyDescent="0.35">
      <c r="A51" s="55"/>
      <c r="B51" s="39"/>
      <c r="C51" s="26"/>
      <c r="D51" s="26"/>
      <c r="E51" s="38"/>
      <c r="F51" s="69"/>
      <c r="G51" s="38"/>
      <c r="H51" s="38"/>
      <c r="I51" s="46"/>
      <c r="J51" s="53"/>
    </row>
    <row r="52" spans="1:15" s="5" customFormat="1" x14ac:dyDescent="0.35">
      <c r="A52" s="55"/>
      <c r="B52" s="39"/>
      <c r="C52" s="26"/>
      <c r="D52" s="26"/>
      <c r="E52" s="38"/>
      <c r="F52" s="69"/>
      <c r="G52" s="38"/>
      <c r="H52" s="38"/>
      <c r="I52" s="46"/>
      <c r="J52" s="53"/>
    </row>
    <row r="53" spans="1:15" s="5" customFormat="1" x14ac:dyDescent="0.35">
      <c r="A53" s="55"/>
      <c r="B53" s="39"/>
      <c r="C53" s="26"/>
      <c r="D53" s="26"/>
      <c r="E53" s="38"/>
      <c r="F53" s="69"/>
      <c r="G53" s="38"/>
      <c r="H53" s="38"/>
      <c r="I53" s="46"/>
      <c r="J53" s="53"/>
    </row>
    <row r="54" spans="1:15" s="8" customFormat="1" x14ac:dyDescent="0.3">
      <c r="A54" s="40"/>
      <c r="B54" s="41"/>
      <c r="C54" s="20"/>
      <c r="D54" s="20"/>
      <c r="E54" s="56"/>
      <c r="F54" s="70"/>
      <c r="G54" s="56"/>
      <c r="H54" s="56"/>
      <c r="I54" s="46"/>
      <c r="J54" s="53"/>
    </row>
    <row r="55" spans="1:15" x14ac:dyDescent="0.25">
      <c r="B55" s="39"/>
      <c r="D55" s="20"/>
      <c r="J55" s="53"/>
    </row>
    <row r="56" spans="1:15" s="10" customFormat="1" ht="26.25" x14ac:dyDescent="0.3">
      <c r="A56" s="40"/>
      <c r="B56" s="41"/>
      <c r="C56" s="42"/>
      <c r="D56" s="42"/>
      <c r="E56" s="56"/>
      <c r="F56" s="70"/>
      <c r="G56" s="56"/>
      <c r="H56" s="56"/>
      <c r="I56" s="46"/>
      <c r="J56" s="53"/>
    </row>
    <row r="57" spans="1:15" x14ac:dyDescent="0.25">
      <c r="A57" s="20"/>
      <c r="B57" s="19"/>
      <c r="C57" s="20"/>
      <c r="D57" s="20"/>
      <c r="E57" s="21"/>
      <c r="F57" s="65"/>
      <c r="G57" s="21"/>
      <c r="H57" s="21"/>
      <c r="J57" s="53"/>
    </row>
    <row r="58" spans="1:15" x14ac:dyDescent="0.25">
      <c r="B58" s="35"/>
      <c r="J58" s="53"/>
    </row>
    <row r="59" spans="1:15" s="5" customFormat="1" x14ac:dyDescent="0.35">
      <c r="A59" s="50"/>
      <c r="B59" s="43"/>
      <c r="C59" s="26"/>
      <c r="D59" s="26"/>
      <c r="E59" s="44"/>
      <c r="F59" s="60"/>
      <c r="G59" s="44"/>
      <c r="H59" s="44"/>
      <c r="I59" s="46"/>
      <c r="J59" s="53"/>
    </row>
    <row r="60" spans="1:15" s="5" customFormat="1" x14ac:dyDescent="0.35">
      <c r="A60" s="50"/>
      <c r="B60" s="45"/>
      <c r="C60" s="26"/>
      <c r="D60" s="57"/>
      <c r="E60" s="50"/>
      <c r="F60" s="68"/>
      <c r="G60" s="50"/>
      <c r="H60" s="50"/>
      <c r="I60" s="46"/>
      <c r="J60" s="53"/>
    </row>
    <row r="61" spans="1:15" s="5" customFormat="1" x14ac:dyDescent="0.35">
      <c r="A61" s="50"/>
      <c r="B61" s="45"/>
      <c r="C61" s="26"/>
      <c r="D61" s="57"/>
      <c r="E61" s="50"/>
      <c r="F61" s="68"/>
      <c r="G61" s="50"/>
      <c r="H61" s="50"/>
      <c r="I61" s="58"/>
      <c r="J61" s="58"/>
    </row>
  </sheetData>
  <mergeCells count="14">
    <mergeCell ref="B20:C20"/>
    <mergeCell ref="H20:I20"/>
    <mergeCell ref="B24:D24"/>
    <mergeCell ref="H24:I24"/>
    <mergeCell ref="B2:I4"/>
    <mergeCell ref="B22:E22"/>
    <mergeCell ref="H22:I22"/>
    <mergeCell ref="B23:E23"/>
    <mergeCell ref="H23:I23"/>
    <mergeCell ref="B21:D21"/>
    <mergeCell ref="H21:I21"/>
    <mergeCell ref="B16:D16"/>
    <mergeCell ref="H16:I16"/>
    <mergeCell ref="H19:I19"/>
  </mergeCells>
  <conditionalFormatting sqref="E10:E12">
    <cfRule type="expression" dxfId="0" priority="1">
      <formula>OR(#REF!="",#REF!=0)</formula>
    </cfRule>
  </conditionalFormatting>
  <pageMargins left="0.25" right="0.25" top="0.75" bottom="0.75" header="0.3" footer="0.3"/>
  <pageSetup paperSize="9" scale="1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неонатальний скринінг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matveychuk</dc:creator>
  <cp:lastModifiedBy>user</cp:lastModifiedBy>
  <cp:lastPrinted>2025-02-11T14:12:04Z</cp:lastPrinted>
  <dcterms:created xsi:type="dcterms:W3CDTF">2014-05-16T11:53:33Z</dcterms:created>
  <dcterms:modified xsi:type="dcterms:W3CDTF">2025-03-14T11:56:23Z</dcterms:modified>
</cp:coreProperties>
</file>