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152 спец+ТКМ (4 лотів)\"/>
    </mc:Choice>
  </mc:AlternateContent>
  <xr:revisionPtr revIDLastSave="0" documentId="8_{20FA1961-F132-47BD-8AA7-1FBE7BE125E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Аркуш1!$A$1:$J$8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H5" i="1" l="1"/>
  <c r="J5" i="1" s="1"/>
  <c r="H6" i="1"/>
  <c r="J6" i="1" s="1"/>
  <c r="H7" i="1"/>
  <c r="J7" i="1" s="1"/>
  <c r="H4" i="1"/>
  <c r="J4" i="1" s="1"/>
  <c r="J8" i="1" l="1"/>
</calcChain>
</file>

<file path=xl/sharedStrings.xml><?xml version="1.0" encoding="utf-8"?>
<sst xmlns="http://schemas.openxmlformats.org/spreadsheetml/2006/main" count="33" uniqueCount="32">
  <si>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</si>
  <si>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</si>
  <si>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</si>
  <si>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</si>
  <si>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</si>
  <si>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</si>
  <si>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</si>
  <si>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</si>
  <si>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</si>
  <si>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</si>
  <si>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</si>
  <si>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фл</t>
  </si>
  <si>
    <t>таб</t>
  </si>
  <si>
    <t>амп</t>
  </si>
  <si>
    <t>пакет</t>
  </si>
  <si>
    <t>Ganciclovir</t>
  </si>
  <si>
    <t>ліофілізат для розчину для інфузій по 500 мг</t>
  </si>
  <si>
    <t>Ганцикловір-Фармекс</t>
  </si>
  <si>
    <t>Aztreonam</t>
  </si>
  <si>
    <t>пор.д/р-ну д/ін.інф.1000 мг фл.</t>
  </si>
  <si>
    <t>АЗЕОНАМ</t>
  </si>
  <si>
    <t>Plerixafor</t>
  </si>
  <si>
    <t>розчин для ін'єкцій, 20 мг/мл по 1,2 мл (24 мг) у флаконі</t>
  </si>
  <si>
    <t>МОЗІФЕР</t>
  </si>
  <si>
    <t>Pembrolizumab</t>
  </si>
  <si>
    <t>концентрат для розчину для інфузій, 25 мг/мл, по 4 мл концентрату у флаконі</t>
  </si>
  <si>
    <t>КІТРУДА</t>
  </si>
  <si>
    <t>ліки НП</t>
  </si>
  <si>
    <t>Норепінефрин (норадреналін) (Norepinephrine)</t>
  </si>
  <si>
    <t>Норепінефрин</t>
  </si>
  <si>
    <t>концентрат для розчину для інфузій: 2 мг/мл по 4 мл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</si>
  <si>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- 4 лоти) </t>
    </r>
    <r>
      <rPr>
        <b/>
        <u/>
        <sz val="16"/>
        <color theme="1"/>
        <rFont val="Times New Roman"/>
        <family val="1"/>
        <charset val="204"/>
      </rPr>
      <t>ліки не НП 152</t>
    </r>
    <r>
      <rPr>
        <b/>
        <sz val="14"/>
        <color theme="1"/>
        <rFont val="Times New Roman"/>
        <family val="1"/>
        <charset val="204"/>
      </rPr>
      <t xml:space="preserve"> (відкриті торги з особливістю) спец+ТКМ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</si>
</sst>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K8"/>
  <sheetViews>
    <sheetView tabSelected="1" workbookViewId="0">
      <selection activeCell="X2" sqref="X2"/>
    </sheetView>
  </sheetViews>
  <sheetFormatPr defaultRowHeight="15" x14ac:dyDescent="0.25"/>
  <cols>
    <col min="1" max="1" width="4.5703125" customWidth="1"/>
    <col min="2" max="2" width="15.7109375" customWidth="1"/>
    <col min="3" max="3" width="39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1" ht="61.5" customHeight="1" x14ac:dyDescent="0.25">
      <c r="A1" s="11" t="s">
        <v>31</v>
      </c>
      <c r="B1" s="11"/>
      <c r="C1" s="11"/>
      <c r="D1" s="11"/>
      <c r="E1" s="11"/>
      <c r="F1" s="11"/>
      <c r="G1" s="11"/>
      <c r="H1" s="11"/>
      <c r="I1" s="11"/>
      <c r="J1" s="11"/>
    </row>
    <row r="2" spans="1:11" ht="74.25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1" ht="42" customHeight="1" x14ac:dyDescent="0.25">
      <c r="A3" s="6">
        <v>1</v>
      </c>
      <c r="B3" s="6" t="s">
        <v>28</v>
      </c>
      <c r="C3" s="7" t="s">
        <v>30</v>
      </c>
      <c r="D3" s="7" t="s">
        <v>29</v>
      </c>
      <c r="E3" s="7" t="s">
        <v>13</v>
      </c>
      <c r="F3" s="10">
        <v>1150</v>
      </c>
      <c r="G3" s="7">
        <v>15</v>
      </c>
      <c r="H3" s="8">
        <f>F3+G3</f>
        <v>1165</v>
      </c>
      <c r="I3" s="7">
        <v>165.96</v>
      </c>
      <c r="J3" s="7">
        <f>H3*I3</f>
        <v>193343.40000000002</v>
      </c>
    </row>
    <row r="4" spans="1:11" ht="42.75" customHeight="1" x14ac:dyDescent="0.25">
      <c r="A4" s="6">
        <v>2</v>
      </c>
      <c r="B4" s="6" t="s">
        <v>15</v>
      </c>
      <c r="C4" s="7" t="s">
        <v>16</v>
      </c>
      <c r="D4" s="7" t="s">
        <v>17</v>
      </c>
      <c r="E4" s="7" t="s">
        <v>11</v>
      </c>
      <c r="F4" s="10">
        <v>691.95069073308457</v>
      </c>
      <c r="G4" s="7">
        <v>25</v>
      </c>
      <c r="H4" s="8">
        <f>F4+G4</f>
        <v>716.95069073308457</v>
      </c>
      <c r="I4" s="7">
        <v>1097.25</v>
      </c>
      <c r="J4" s="7">
        <f>H4*I4</f>
        <v>786674.14540687704</v>
      </c>
      <c r="K4" t="s">
        <v>27</v>
      </c>
    </row>
    <row r="5" spans="1:11" ht="24" customHeight="1" x14ac:dyDescent="0.25">
      <c r="A5" s="6">
        <v>3</v>
      </c>
      <c r="B5" s="6" t="s">
        <v>18</v>
      </c>
      <c r="C5" s="7" t="s">
        <v>19</v>
      </c>
      <c r="D5" s="7" t="s">
        <v>20</v>
      </c>
      <c r="E5" s="7" t="s">
        <v>12</v>
      </c>
      <c r="F5" s="10">
        <v>429.70730707404181</v>
      </c>
      <c r="G5" s="7"/>
      <c r="H5" s="8">
        <f t="shared" ref="H5:H7" si="0">F5+G5</f>
        <v>429.70730707404181</v>
      </c>
      <c r="I5" s="7">
        <v>866.31</v>
      </c>
      <c r="J5" s="7">
        <f t="shared" ref="J5:J7" si="1">H5*I5</f>
        <v>372259.73719131312</v>
      </c>
    </row>
    <row r="6" spans="1:11" ht="24.75" customHeight="1" x14ac:dyDescent="0.25">
      <c r="A6" s="6">
        <v>4</v>
      </c>
      <c r="B6" s="6" t="s">
        <v>21</v>
      </c>
      <c r="C6" s="7" t="s">
        <v>22</v>
      </c>
      <c r="D6" s="7" t="s">
        <v>23</v>
      </c>
      <c r="E6" s="7" t="s">
        <v>13</v>
      </c>
      <c r="F6" s="10"/>
      <c r="G6" s="7">
        <v>5</v>
      </c>
      <c r="H6" s="8">
        <f t="shared" si="0"/>
        <v>5</v>
      </c>
      <c r="I6" s="7">
        <v>22705.49</v>
      </c>
      <c r="J6" s="7">
        <f t="shared" si="1"/>
        <v>113527.45000000001</v>
      </c>
    </row>
    <row r="7" spans="1:11" ht="34.5" customHeight="1" x14ac:dyDescent="0.25">
      <c r="A7" s="6">
        <v>5</v>
      </c>
      <c r="B7" s="6" t="s">
        <v>24</v>
      </c>
      <c r="C7" s="7" t="s">
        <v>25</v>
      </c>
      <c r="D7" s="7" t="s">
        <v>26</v>
      </c>
      <c r="E7" s="7" t="s">
        <v>14</v>
      </c>
      <c r="F7" s="10"/>
      <c r="G7" s="7">
        <v>8</v>
      </c>
      <c r="H7" s="8">
        <f t="shared" si="0"/>
        <v>8</v>
      </c>
      <c r="I7" s="7">
        <v>109832.38</v>
      </c>
      <c r="J7" s="7">
        <f t="shared" si="1"/>
        <v>878659.04</v>
      </c>
    </row>
    <row r="8" spans="1:11" ht="25.5" customHeight="1" x14ac:dyDescent="0.25">
      <c r="A8" s="1"/>
      <c r="B8" s="2" t="s">
        <v>6</v>
      </c>
      <c r="C8" s="2"/>
      <c r="D8" s="2"/>
      <c r="E8" s="2"/>
      <c r="F8" s="2"/>
      <c r="G8" s="2"/>
      <c r="H8" s="9"/>
      <c r="I8" s="2"/>
      <c r="J8" s="3">
        <f>SUM(J3:J7)</f>
        <v>2344463.7725981902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2025-04-02T08:01:54Z</cp:lastPrinted>
  <dcterms:created xsi:type="dcterms:W3CDTF">2025-01-06T09:21:51Z</dcterms:created>
  <dcterms:modified xsi:type="dcterms:W3CDTF">2025-04-02T08:02:29Z</dcterms:modified>
</cp:coreProperties>
</file>