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Лена\Прозоро\відкриті торги 2025\Ліки не НП 193 ТКМ+спец (6 лотів)\"/>
    </mc:Choice>
  </mc:AlternateContent>
  <xr:revisionPtr revIDLastSave="0" documentId="8_{6304FA85-A9C8-4C46-BB99-66B4C612F6EB}" xr6:coauthVersionLast="36" xr6:coauthVersionMax="36" xr10:uidLastSave="{00000000-0000-0000-0000-000000000000}"/>
  <bookViews>
    <workbookView xWindow="0" yWindow="0" windowWidth="28800" windowHeight="11625" xr2:uid="{95567ADF-C758-41F5-8DF7-EFD2DB76DA86}"/>
  </bookViews>
  <sheets>
    <sheet name="Аркуш1" sheetId="1" r:id="rId1"/>
  </sheets>
  <definedNames>
    <definedName name="_xlnm.Print_Area" localSheetId="0">Аркуш1!$A$1:$J$9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J8" i="1" s="1"/>
  <c r="H4" i="1" l="1"/>
  <c r="J4" i="1" s="1"/>
  <c r="H5" i="1"/>
  <c r="J5" i="1" s="1"/>
  <c r="H6" i="1"/>
  <c r="J6" i="1" s="1"/>
  <c r="H7" i="1"/>
  <c r="J7" i="1" s="1"/>
  <c r="H3" i="1"/>
  <c r="J3" i="1" s="1"/>
  <c r="J9" i="1" l="1"/>
</calcChain>
</file>

<file path=xl/sharedStrings.xml><?xml version="1.0" encoding="utf-8"?>
<sst xmlns="http://schemas.openxmlformats.org/spreadsheetml/2006/main" count="36" uniqueCount="30">
  <si>
    <t>№ п/п</t>
  </si>
  <si>
    <t>Міжнародна непатентована назва товару</t>
  </si>
  <si>
    <t>Форма випуску, дозування</t>
  </si>
  <si>
    <t>Од. вим</t>
  </si>
  <si>
    <t>Ціна з ПДВ, грн.</t>
  </si>
  <si>
    <t>Сума з ПДВ, грн.</t>
  </si>
  <si>
    <t>ВСЬОГО:</t>
  </si>
  <si>
    <t>Кількість по спец.фонду перехідний період</t>
  </si>
  <si>
    <t>Кількість по спец.фонду трансплантація</t>
  </si>
  <si>
    <t>Загальна кількість</t>
  </si>
  <si>
    <t>Торгова назва</t>
  </si>
  <si>
    <t>фл</t>
  </si>
  <si>
    <t xml:space="preserve"> таб</t>
  </si>
  <si>
    <t>Ferric oxide polymaltose complexes</t>
  </si>
  <si>
    <t>краплі оральні, 50 мг/мл по 30 мл</t>
  </si>
  <si>
    <t>Мальтофер</t>
  </si>
  <si>
    <t>Eltrombopag</t>
  </si>
  <si>
    <t xml:space="preserve">таблетки, вкриті плівковою оболонкою, по 25 мг </t>
  </si>
  <si>
    <t>Револад</t>
  </si>
  <si>
    <t>таблетки, вкриті плівковою оболонкою, по 50 мг</t>
  </si>
  <si>
    <t xml:space="preserve">Infliximab </t>
  </si>
  <si>
    <t>ліофілізат для розчину для інфузій по 100 мг</t>
  </si>
  <si>
    <t>Ремикейд</t>
  </si>
  <si>
    <t xml:space="preserve"> Basiliximab</t>
  </si>
  <si>
    <t>ліофілізат для розчину для ін'єкцій/інфузій, по 20 мг</t>
  </si>
  <si>
    <t>Сімулект</t>
  </si>
  <si>
    <t>Antithymocyte immunoglobulin (rabbit)</t>
  </si>
  <si>
    <t>ліоф-ний пор.д/пригот.конц.у д/розч.д/інф. 25мг фл.</t>
  </si>
  <si>
    <t>Тимоглобулін</t>
  </si>
  <si>
    <r>
      <t xml:space="preserve">Обгрунтування технічних, якісних і кількісних характеристик:
на закупівлю код ДК 021:2015 – 33600000-6 фармацевтична продукція (препарати лікарські - 6 лотів) </t>
    </r>
    <r>
      <rPr>
        <b/>
        <u/>
        <sz val="16"/>
        <color theme="1"/>
        <rFont val="Times New Roman"/>
        <family val="1"/>
        <charset val="204"/>
      </rPr>
      <t>ліки не НП 193</t>
    </r>
    <r>
      <rPr>
        <b/>
        <sz val="14"/>
        <color theme="1"/>
        <rFont val="Times New Roman"/>
        <family val="1"/>
        <charset val="204"/>
      </rPr>
      <t xml:space="preserve"> (відкриті торги з особливістю) спец+ТКМ на 2025 рік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</si>
</sst>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Arial Cyr"/>
      <family val="2"/>
      <charset val="204"/>
    </font>
    <font>
      <b/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sz val="11"/>
      <color rgb="FF7030A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5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1" fontId="8" fillId="2" borderId="1" xfId="0" applyNumberFormat="1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0" fillId="3" borderId="0" xfId="0" applyFont="1" applyFill="1"/>
    <xf numFmtId="0" fontId="0" fillId="3" borderId="0" xfId="0" applyFill="1"/>
  </cellXfs>
  <cellStyles count="2">
    <cellStyle name="Звичайний" xfId="0" builtinId="0"/>
    <cellStyle name="Звичайний 2 2" xfId="1" xr:uid="{EF376D8B-FB39-4909-8604-22995B9F98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ED1B3-204C-4024-94B3-2EF731B89919}">
  <dimension ref="A1:M9"/>
  <sheetViews>
    <sheetView tabSelected="1" workbookViewId="0">
      <selection sqref="A1:J1"/>
    </sheetView>
  </sheetViews>
  <sheetFormatPr defaultRowHeight="15" x14ac:dyDescent="0.25"/>
  <cols>
    <col min="1" max="1" width="4.5703125" customWidth="1"/>
    <col min="2" max="2" width="17.42578125" customWidth="1"/>
    <col min="3" max="3" width="37" customWidth="1"/>
    <col min="4" max="4" width="12.28515625" customWidth="1"/>
    <col min="5" max="5" width="5.28515625" customWidth="1"/>
    <col min="6" max="6" width="9.140625" customWidth="1"/>
    <col min="7" max="8" width="10.7109375" customWidth="1"/>
    <col min="10" max="10" width="13" customWidth="1"/>
  </cols>
  <sheetData>
    <row r="1" spans="1:13" ht="78" customHeight="1" x14ac:dyDescent="0.25">
      <c r="A1" s="12" t="s">
        <v>29</v>
      </c>
      <c r="B1" s="12"/>
      <c r="C1" s="12"/>
      <c r="D1" s="12"/>
      <c r="E1" s="12"/>
      <c r="F1" s="12"/>
      <c r="G1" s="12"/>
      <c r="H1" s="12"/>
      <c r="I1" s="12"/>
      <c r="J1" s="12"/>
    </row>
    <row r="2" spans="1:13" ht="70.5" customHeight="1" x14ac:dyDescent="0.25">
      <c r="A2" s="5" t="s">
        <v>0</v>
      </c>
      <c r="B2" s="5" t="s">
        <v>1</v>
      </c>
      <c r="C2" s="4" t="s">
        <v>2</v>
      </c>
      <c r="D2" s="4" t="s">
        <v>10</v>
      </c>
      <c r="E2" s="4" t="s">
        <v>3</v>
      </c>
      <c r="F2" s="4" t="s">
        <v>7</v>
      </c>
      <c r="G2" s="4" t="s">
        <v>8</v>
      </c>
      <c r="H2" s="4" t="s">
        <v>9</v>
      </c>
      <c r="I2" s="4" t="s">
        <v>4</v>
      </c>
      <c r="J2" s="4" t="s">
        <v>5</v>
      </c>
    </row>
    <row r="3" spans="1:13" ht="36.75" customHeight="1" x14ac:dyDescent="0.25">
      <c r="A3" s="6">
        <v>1</v>
      </c>
      <c r="B3" s="6" t="s">
        <v>13</v>
      </c>
      <c r="C3" s="7" t="s">
        <v>14</v>
      </c>
      <c r="D3" s="7" t="s">
        <v>15</v>
      </c>
      <c r="E3" s="7" t="s">
        <v>11</v>
      </c>
      <c r="F3" s="10">
        <v>100.01250156269533</v>
      </c>
      <c r="G3" s="7"/>
      <c r="H3" s="8">
        <f>F3+G3</f>
        <v>100.01250156269533</v>
      </c>
      <c r="I3" s="7">
        <v>235.6</v>
      </c>
      <c r="J3" s="11">
        <f>H3*I3</f>
        <v>23562.945368171022</v>
      </c>
    </row>
    <row r="4" spans="1:13" ht="23.25" customHeight="1" x14ac:dyDescent="0.25">
      <c r="A4" s="6">
        <v>2</v>
      </c>
      <c r="B4" s="6" t="s">
        <v>16</v>
      </c>
      <c r="C4" s="7" t="s">
        <v>17</v>
      </c>
      <c r="D4" s="7" t="s">
        <v>18</v>
      </c>
      <c r="E4" s="7" t="s">
        <v>11</v>
      </c>
      <c r="F4" s="10"/>
      <c r="G4" s="7">
        <v>704</v>
      </c>
      <c r="H4" s="8">
        <f t="shared" ref="H4:H8" si="0">F4+G4</f>
        <v>704</v>
      </c>
      <c r="I4" s="7">
        <v>1231.04</v>
      </c>
      <c r="J4" s="11">
        <f t="shared" ref="J4:J8" si="1">H4*I4</f>
        <v>866652.15999999992</v>
      </c>
      <c r="M4" s="13"/>
    </row>
    <row r="5" spans="1:13" ht="23.25" customHeight="1" x14ac:dyDescent="0.25">
      <c r="A5" s="6">
        <v>3</v>
      </c>
      <c r="B5" s="6" t="s">
        <v>16</v>
      </c>
      <c r="C5" s="7" t="s">
        <v>19</v>
      </c>
      <c r="D5" s="7" t="s">
        <v>18</v>
      </c>
      <c r="E5" s="7" t="s">
        <v>12</v>
      </c>
      <c r="F5" s="10">
        <v>45.319148936170222</v>
      </c>
      <c r="G5" s="7">
        <v>630</v>
      </c>
      <c r="H5" s="8">
        <f t="shared" si="0"/>
        <v>675.31914893617022</v>
      </c>
      <c r="I5" s="7">
        <v>2463.3000000000002</v>
      </c>
      <c r="J5" s="11">
        <f t="shared" si="1"/>
        <v>1663513.6595744682</v>
      </c>
      <c r="M5" s="14"/>
    </row>
    <row r="6" spans="1:13" ht="24" customHeight="1" x14ac:dyDescent="0.25">
      <c r="A6" s="6">
        <v>4</v>
      </c>
      <c r="B6" s="6" t="s">
        <v>20</v>
      </c>
      <c r="C6" s="7" t="s">
        <v>21</v>
      </c>
      <c r="D6" s="7" t="s">
        <v>22</v>
      </c>
      <c r="E6" s="7" t="s">
        <v>11</v>
      </c>
      <c r="F6" s="10"/>
      <c r="G6" s="7">
        <v>30</v>
      </c>
      <c r="H6" s="8">
        <f t="shared" si="0"/>
        <v>30</v>
      </c>
      <c r="I6" s="7">
        <v>10962.39</v>
      </c>
      <c r="J6" s="11">
        <f t="shared" si="1"/>
        <v>328871.69999999995</v>
      </c>
    </row>
    <row r="7" spans="1:13" ht="29.25" customHeight="1" x14ac:dyDescent="0.25">
      <c r="A7" s="6">
        <v>5</v>
      </c>
      <c r="B7" s="6" t="s">
        <v>23</v>
      </c>
      <c r="C7" s="7" t="s">
        <v>24</v>
      </c>
      <c r="D7" s="7" t="s">
        <v>25</v>
      </c>
      <c r="E7" s="7" t="s">
        <v>11</v>
      </c>
      <c r="F7" s="10"/>
      <c r="G7" s="7">
        <v>5</v>
      </c>
      <c r="H7" s="8">
        <f t="shared" si="0"/>
        <v>5</v>
      </c>
      <c r="I7" s="7">
        <v>57936.639999999999</v>
      </c>
      <c r="J7" s="11">
        <f t="shared" si="1"/>
        <v>289683.20000000001</v>
      </c>
    </row>
    <row r="8" spans="1:13" ht="37.5" customHeight="1" x14ac:dyDescent="0.25">
      <c r="A8" s="6">
        <v>6</v>
      </c>
      <c r="B8" s="6" t="s">
        <v>26</v>
      </c>
      <c r="C8" s="7" t="s">
        <v>27</v>
      </c>
      <c r="D8" s="7" t="s">
        <v>28</v>
      </c>
      <c r="E8" s="7" t="s">
        <v>11</v>
      </c>
      <c r="F8" s="10">
        <v>70.499778579110526</v>
      </c>
      <c r="G8" s="7">
        <v>30</v>
      </c>
      <c r="H8" s="8">
        <f t="shared" si="0"/>
        <v>100.49977857911053</v>
      </c>
      <c r="I8" s="7">
        <v>7388.67</v>
      </c>
      <c r="J8" s="11">
        <f t="shared" si="1"/>
        <v>742559.69899411662</v>
      </c>
    </row>
    <row r="9" spans="1:13" ht="25.5" customHeight="1" x14ac:dyDescent="0.25">
      <c r="A9" s="1"/>
      <c r="B9" s="2" t="s">
        <v>6</v>
      </c>
      <c r="C9" s="2"/>
      <c r="D9" s="2"/>
      <c r="E9" s="2"/>
      <c r="F9" s="2"/>
      <c r="G9" s="2"/>
      <c r="H9" s="9"/>
      <c r="I9" s="2"/>
      <c r="J9" s="3">
        <f>SUM(J3:J8)</f>
        <v>3914843.3639367558</v>
      </c>
    </row>
  </sheetData>
  <mergeCells count="1">
    <mergeCell ref="A1:J1"/>
  </mergeCells>
  <pageMargins left="0.7" right="0.7" top="0.75" bottom="0.75" header="0.3" footer="0.3"/>
  <pageSetup paperSize="9" orientation="landscape" copies="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Аркуш1</vt:lpstr>
      <vt:lpstr>Аркуш1!Область_друку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2025-05-08T07:16:52Z</cp:lastPrinted>
  <dcterms:created xsi:type="dcterms:W3CDTF">2025-01-06T09:21:51Z</dcterms:created>
  <dcterms:modified xsi:type="dcterms:W3CDTF">2025-05-08T07:17:34Z</dcterms:modified>
</cp:coreProperties>
</file>