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шовний виробник ресорба)\"/>
    </mc:Choice>
  </mc:AlternateContent>
  <xr:revisionPtr revIDLastSave="0" documentId="8_{E5ABA8F4-B958-48C1-AF76-BF03A943252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Аркуш1" sheetId="1" r:id="rId1"/>
  </sheets>
  <definedNames>
    <definedName name="_xlnm.Print_Area" localSheetId="0">Аркуш1!$A$1:$L$11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K8" i="1"/>
  <c r="J8" i="1"/>
  <c r="K7" i="1"/>
  <c r="J7" i="1"/>
  <c r="K6" i="1"/>
  <c r="J6" i="1"/>
  <c r="J5" i="1"/>
  <c r="K5" i="1" s="1"/>
  <c r="J4" i="1"/>
  <c r="K4" i="1" s="1"/>
  <c r="K3" i="1"/>
  <c r="J3" i="1"/>
  <c r="K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5" authorId="0" shapeId="0" xr:uid="{9EA4CFF7-5662-48BB-B4D0-4FF6AE6B26B3}">
      <text>
        <r>
          <rPr>
            <b/>
            <sz val="9"/>
            <color indexed="81"/>
            <rFont val="Tahoma"/>
            <family val="2"/>
            <charset val="204"/>
          </rPr>
          <t>УП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" authorId="0" shapeId="0" xr:uid="{41F56AA3-B35F-4757-BD97-585313F29BF6}">
      <text>
        <r>
          <rPr>
            <b/>
            <sz val="9"/>
            <color indexed="81"/>
            <rFont val="Tahoma"/>
            <family val="2"/>
            <charset val="204"/>
          </rPr>
          <t>УП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8" authorId="0" shapeId="0" xr:uid="{493D679F-6F3D-4ADA-82A1-094D80ABE6B8}">
      <text>
        <r>
          <rPr>
            <b/>
            <sz val="9"/>
            <color indexed="81"/>
            <rFont val="Tahoma"/>
            <family val="2"/>
            <charset val="204"/>
          </rPr>
          <t>УП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9" authorId="0" shapeId="0" xr:uid="{2BD76C8A-8C5A-407E-A046-0E3ED395BDE1}">
      <text>
        <r>
          <rPr>
            <b/>
            <sz val="9"/>
            <color indexed="81"/>
            <rFont val="Tahoma"/>
            <family val="2"/>
            <charset val="204"/>
          </rPr>
          <t>УП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<sst xmlns="http://schemas.openxmlformats.org/spreadsheetml/2006/main" count="48" uniqueCount="42">
  <si>
    <t>№</t>
  </si>
  <si>
    <t>Посилання</t>
  </si>
  <si>
    <t>Найменування згідно декларації</t>
  </si>
  <si>
    <t>Од. виміру</t>
  </si>
  <si>
    <t xml:space="preserve">Кількість </t>
  </si>
  <si>
    <t>Ціна за шт. без ПДВ, грн.</t>
  </si>
  <si>
    <t>Ціна за шт. з ПДВ, грн.</t>
  </si>
  <si>
    <t>Сума за шт. з ПДВ, грн.</t>
  </si>
  <si>
    <t>Нитка хірургічна стерильна з голкою, Поліамід, Монофіламентна, 6/0(0,7), довжина нитки, 0,45, м, не розсмоктується, без покриття, 3/8 кола, довжина голки, 13, мм, Зворотньо-ріжуча, Одно-голкова, без петлі, без насічки, Чорний</t>
  </si>
  <si>
    <t>https://zakupivli.pro/ecatalog/gov/view/64f1c1e9de686051b098d47f</t>
  </si>
  <si>
    <t>https://gov.e-tender.ua/v2/ProzorroMarket/Product?id=35107cc318d848ce8eab3aace1189e52</t>
  </si>
  <si>
    <t>NYLON матеріали хірургічні, що не розсмоктуються, з поліаміду 6-6/6, екструдованого з сополімеру з поліаміду 6 і поліаміду 6/6, монофіламентні, чорні, USP 6-0, з зворотньо-ріжучою голкою (DS), окружністю 3/8, 13 mm (мм), довжиною нитки 45 сm(см)Нитка хірургічна стерильна з голкою, Поліамід, Монофіламентна, 6/0(0,7), довжина нитки, 0,45, м, не розсмоктується, без покриття, 3/8 кола, довжина голки, 13, мм, Зворотньо-ріжуча, Одно-голкова, без петлі, без насічки, Чорний</t>
  </si>
  <si>
    <t>шт</t>
  </si>
  <si>
    <t>Нитка хірургічна стерильна з голкою, Поліамід, Монофіламентна, 7/0(0,5), довжина нитки, 0,45, м, не розсмоктується, без покриття, 3/8 кола, довжина голки, 7, мм, Зворотньо-ріжуча, Одно-голкова, без петлі, без насічки, Чорний</t>
  </si>
  <si>
    <t>https://zakupivli.pro/ecatalog/gov/view/6724a1cfb88ac1b4c21b2e53</t>
  </si>
  <si>
    <t>https://gov.e-tender.ua/v2/ProzorroMarket/Product?id=1994f828bc764e3dae33c581bab19e7c</t>
  </si>
  <si>
    <t>NYLON матеріали хірургічні, що не розсмоктуються, з поліаміду 6-6/6, екструдованого з сополімеру з поліаміду 6 і поліаміду 6/6, монофіламентні, чорні, USP7-0, з зворотньо-ріжучою голкою, загострення типу преміум (DSМ), 3/8, 7мм, довжиною нитки 45смНитка хірургічна стерильна з голкою, Поліамід, Монофіламентна, 7/0(0,5), довжина нитки, 0,45, м, не розсмоктується, без покриття, 3/8 кола, довжина голки, 7, мм, Зворотньо-ріжуча, Одно-голкова, без петлі, без насічки, Чорний</t>
  </si>
  <si>
    <t>Нитка хірургічна стерильна з голкою, Полігліколід, Плетена, 8/0(0,4), довжина нитки, 0,3, м, розсмоктується, з покриттям, 3/8 кола, довжина голки, 6, мм, Зворотньо-ріжуча (Шпателевидна), Одно-голкова, без петлі, без насічки, Фіолетовий</t>
  </si>
  <si>
    <t>https://zakupivli.pro/ecatalog/gov/view/6724a4a463a4e1cf9b351bf1</t>
  </si>
  <si>
    <t>https://gov.e-tender.ua/v2/ProzorroMarket/Product?id=36077e8451eb4d93a267a5e320808881</t>
  </si>
  <si>
    <t>PGA RESORBA®матеріали синтетичні, що розсмоктуються, з гомополімерів 100% гліколіду з покриттям із суміші стеарату кальцію і полікапролактона плетені фіолетові USP8-0 з зворотньо-ріжучою шпател. голкою типу преміум (DSPМ), 3/8, 6мм, довж. нитки 30см Нитка хірургічна стерильна з голкою, Полігліколід, Плетена, 8/0(0,4), довжина нитки, 0,3, м, розсмоктується, з покриттям, 3/8 кола, довжина голки, 6, мм, Зворотньо-ріжуча (Шпателевидна), Одно-голкова, без петлі, без насічки, Фіолетовий</t>
  </si>
  <si>
    <t>Нитка хірургічна стерильна з голкою, Полігліколід, Плетена, 7/0(0,5), довжина нитки, 0,45, м, розсмоктується, з покриттям, 3/8 кола, довжина голки, 7, мм, Зворотньо-ріжуча (Шпателевидна), Двох-голкова, без петлі, без насічки, Фіолетовий</t>
  </si>
  <si>
    <t>https://zakupivli.pro/ecatalog/gov/view/672361f3ac01e3a7b353ea16</t>
  </si>
  <si>
    <t>https://gov.e-tender.ua/v2/ProzorroMarket/Product?id=711e39eea62d40d7af375565376b8932</t>
  </si>
  <si>
    <t>PGA RESORBA® матеріали синт.стер,що розсмоктуються, з полімеру гліколевої кислоти з покрит. із суміші стеарату кальцію і полікапролактона, плет.фіолет.USP7-0 з зворотньо-ріжуч. шпател.голками, загост. типу преміум(2хDSPМ), 3/8, 7мм, довж.нитки 45смНитка хірургічна стерильна з голкою, Полігліколід, Плетена, 7/0(0,5), довжина нитки, 0,45, м, розсмоктується, з покриттям, 3/8 кола, довжина голки, 7, мм, Зворотньо-ріжуча (Шпателевидна), Двох-голкова, без петлі, без насічки, Фіолетовий</t>
  </si>
  <si>
    <t>Нитка хірургічна стерильна з голкою, Полігліколід, Плетена, 6/0(0,7), довжина нитки, 0,45, м, розсмоктується, з покриттям, 1/4 кола, довжина голки, 8, мм, Зворотньо-ріжуча (Шпателевидна), Двох-голкова, без петлі, без насічки, Фіолетовий</t>
  </si>
  <si>
    <t>https://zakupivli.pro/ecatalog/gov/view/64f1c2138ee03455346bb2e1</t>
  </si>
  <si>
    <t>https://gov.e-tender.ua/v2/ProzorroMarket/Product?id=3732d6ff6d4c4cf0ad10ce2d61dacba7</t>
  </si>
  <si>
    <t>PGA RESORBA® матеріали синт.стер,що розсмокт.,з полімеру глікол. кислоти з покриттям із суміші стеар.кальцію і полікапр. плет. фіол. USP6-0 з зворотньо-ріж.шпат. голками, загостр.типу преміум, екстра тонкий діам.(2хVSPM,F), 1/4, 8мм, довж.нитки 45смНитка хірургічна стерильна з голкою, Полігліколід, Плетена, 6/0(0,7), довжина нитки, 0,45, м, розсмоктується, з покриттям, 1/4 кола, довжина голки, 8, мм, Зворотньо-ріжуча (Шпателевидна), Двох-голкова, без петлі, без насічки, Фіолетовий</t>
  </si>
  <si>
    <t>Нитка хірургічна стерильна з голкою, Поліамід, Плетена, 5/0(1,0), довжина нитки, 0,45, м, не розсмоктується, з покриттям, 1/2 кола, довжина голки, 18, мм, Зворотньо-ріжуча, Одно-голкова, без петлі, без насічки, Чорний</t>
  </si>
  <si>
    <t>https://zakupivli.pro/ecatalog/gov/view/67248cbb15f4447f675268fc</t>
  </si>
  <si>
    <t>https://gov.e-tender.ua/v2/ProzorroMarket/Product?id=a6db4a440d3e4c32984668907da4bde6</t>
  </si>
  <si>
    <t>SUPRAMID матеріали хірургічні, що не розсмоктуються, з поліаміду 6/6, полімеру гексаметилендіаміну і адипінової кислоти, псевдомонофіламентні, чорні, USP 5-0, з зворотньо-ріжучою голкою (HS), окружністю 1/2, 18 mm (мм), довжиною нитки 45 сm (см)Нитка хірургічна стерильна з голкою, Поліамід, Плетена, 5/0(1,0), довжина нитки, 0,45, м, не розсмоктується, з покриттям, 1/2 кола, довжина голки, 18, мм, Зворотньо-ріжуча, Одно-голкова, без петлі, без насічки, Чорний</t>
  </si>
  <si>
    <t>Нитка хірургічна стерильна з голкою, Поліамід, Монофіламентна, 10/0(0,2), довжина нитки, 0,3, м, не розсмоктується, без покриття, 1/2 кола, довжина голки, 7, мм, Зворотньо-ріжуча (Шпателевидна), Двох-голкова, без петлі, без насічки, Чорний</t>
  </si>
  <si>
    <t>https://my.zakupivli.pro/cabinet/ecatalog/gov/view/67249fb8c74fadb72e19e2a4</t>
  </si>
  <si>
    <t>Загальна сума з ПДВ, грн.:</t>
  </si>
  <si>
    <t>Ціна прайс без ПДВ, грн.</t>
  </si>
  <si>
    <t>https://gov.e-tender.ua/v2/ProzorroMarket/Product?id=5b8ef780e327493cbff822e8a6231ecf</t>
  </si>
  <si>
    <t>NYLON матеріали синтетичні стерильні, що не розсмоктуються, з сополімеру поліаміду 6 і поліаміду 6/6, монофіламентні, чорні USP 10-0 з зворотньо-ріжучими шпателевид голками, загостр типу преміум (2хDSPM), окружністю 3/8, розмірами 7мм, довжиною 30смНаявність петлініТип згину голки3/8 колаТип пакуванняВідрізокСтерильністьтакМатеріал ниткиПоліамід
Наявність голкитакТип голкиЗворотньо-ріжуча (Шпателевидна)Довжина нитки0.3 , метрДовжина голки7.0 , міліметрКількість голокДвох-голковаНаявність насічкиніСтруктура ниткиМонофіламентнаНаявність покриттяніКолір ниткиЧорнийБрендHealthium
Товщина нитки USP(EP)10/0(0,2)Біодеструкціяні</t>
  </si>
  <si>
    <t>Посилання на е маркеті</t>
  </si>
  <si>
    <t>Найменування згідно профілю</t>
  </si>
  <si>
    <t>Обгрунтування технічних, якісних і кількісних характеристик: на закупівлю по предмету закупівлі код ДК 024:2023 - 33140000-3-медичні матеріали (матеріали для накладання хірургічних швів ) за кошти спеціального фонду (запит ціни пропозицій)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</si>
</sst>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212121"/>
      <name val="Arial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" fillId="0" borderId="2" xfId="1" applyFill="1" applyBorder="1" applyAlignment="1">
      <alignment vertical="center" wrapText="1"/>
    </xf>
    <xf numFmtId="0" fontId="5" fillId="0" borderId="0" xfId="0" applyFont="1" applyAlignment="1">
      <alignment wrapText="1"/>
    </xf>
    <xf numFmtId="2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1" fillId="0" borderId="3" xfId="1" applyFill="1" applyBorder="1" applyAlignment="1">
      <alignment vertical="center" wrapText="1"/>
    </xf>
    <xf numFmtId="2" fontId="7" fillId="2" borderId="1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Лист1" xfId="2" xr:uid="{51EE0244-6654-41BA-A756-B49D63736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35107cc318d848ce8eab3aace1189e52" TargetMode="External"/><Relationship Id="rId13" Type="http://schemas.openxmlformats.org/officeDocument/2006/relationships/hyperlink" Target="https://gov.e-tender.ua/v2/ProzorroMarket/Product?id=711e39eea62d40d7af375565376b8932" TargetMode="External"/><Relationship Id="rId3" Type="http://schemas.openxmlformats.org/officeDocument/2006/relationships/hyperlink" Target="https://zakupivli.pro/ecatalog/gov/view/6724a4a463a4e1cf9b351bf1" TargetMode="External"/><Relationship Id="rId7" Type="http://schemas.openxmlformats.org/officeDocument/2006/relationships/hyperlink" Target="https://my.zakupivli.pro/cabinet/ecatalog/gov/view/67249fb8c74fadb72e19e2a4" TargetMode="External"/><Relationship Id="rId12" Type="http://schemas.openxmlformats.org/officeDocument/2006/relationships/hyperlink" Target="https://gov.e-tender.ua/v2/ProzorroMarket/Product?id=36077e8451eb4d93a267a5e320808881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zakupivli.pro/ecatalog/gov/view/6724a1cfb88ac1b4c21b2e53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zakupivli.pro/ecatalog/gov/view/64f1c1e9de686051b098d47f" TargetMode="External"/><Relationship Id="rId6" Type="http://schemas.openxmlformats.org/officeDocument/2006/relationships/hyperlink" Target="https://zakupivli.pro/ecatalog/gov/view/67248cbb15f4447f675268fc" TargetMode="External"/><Relationship Id="rId11" Type="http://schemas.openxmlformats.org/officeDocument/2006/relationships/hyperlink" Target="https://gov.e-tender.ua/v2/ProzorroMarket/Product?id=1994f828bc764e3dae33c581bab19e7c" TargetMode="External"/><Relationship Id="rId5" Type="http://schemas.openxmlformats.org/officeDocument/2006/relationships/hyperlink" Target="https://zakupivli.pro/ecatalog/gov/view/64f1c2138ee03455346bb2e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gov.e-tender.ua/v2/ProzorroMarket/Product?id=a6db4a440d3e4c32984668907da4bde6" TargetMode="External"/><Relationship Id="rId4" Type="http://schemas.openxmlformats.org/officeDocument/2006/relationships/hyperlink" Target="https://zakupivli.pro/ecatalog/gov/view/672361f3ac01e3a7b353ea16" TargetMode="External"/><Relationship Id="rId9" Type="http://schemas.openxmlformats.org/officeDocument/2006/relationships/hyperlink" Target="https://gov.e-tender.ua/v2/ProzorroMarket/Product?id=3732d6ff6d4c4cf0ad10ce2d61dacba7" TargetMode="External"/><Relationship Id="rId14" Type="http://schemas.openxmlformats.org/officeDocument/2006/relationships/hyperlink" Target="https://gov.e-tender.ua/v2/ProzorroMarket/Product?id=5b8ef780e327493cbff822e8a6231e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Q3" sqref="Q3"/>
    </sheetView>
  </sheetViews>
  <sheetFormatPr defaultColWidth="9.140625" defaultRowHeight="15" x14ac:dyDescent="0.25"/>
  <cols>
    <col min="1" max="1" width="4.5703125" style="18" customWidth="1"/>
    <col min="2" max="2" width="52" style="19" customWidth="1"/>
    <col min="3" max="3" width="29" style="19" hidden="1" customWidth="1"/>
    <col min="4" max="4" width="25.28515625" style="19" customWidth="1"/>
    <col min="5" max="5" width="78.85546875" style="20" hidden="1" customWidth="1"/>
    <col min="6" max="6" width="5" style="11" customWidth="1"/>
    <col min="7" max="7" width="6.7109375" style="21" customWidth="1"/>
    <col min="8" max="8" width="8.28515625" style="21" hidden="1" customWidth="1"/>
    <col min="9" max="9" width="7.7109375" style="21" customWidth="1"/>
    <col min="10" max="10" width="9" style="21" customWidth="1"/>
    <col min="11" max="11" width="15.42578125" style="21" customWidth="1"/>
    <col min="12" max="12" width="0.140625" style="11" customWidth="1"/>
    <col min="13" max="16384" width="9.140625" style="11"/>
  </cols>
  <sheetData>
    <row r="1" spans="1:11" ht="62.25" customHeight="1" x14ac:dyDescent="0.25">
      <c r="A1" s="2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4" customFormat="1" ht="71.25" x14ac:dyDescent="0.25">
      <c r="A2" s="1" t="s">
        <v>0</v>
      </c>
      <c r="B2" s="2" t="s">
        <v>40</v>
      </c>
      <c r="C2" s="2" t="s">
        <v>1</v>
      </c>
      <c r="D2" s="2" t="s">
        <v>39</v>
      </c>
      <c r="E2" s="2" t="s">
        <v>2</v>
      </c>
      <c r="F2" s="2" t="s">
        <v>3</v>
      </c>
      <c r="G2" s="3" t="s">
        <v>4</v>
      </c>
      <c r="H2" s="3" t="s">
        <v>36</v>
      </c>
      <c r="I2" s="3" t="s">
        <v>5</v>
      </c>
      <c r="J2" s="3" t="s">
        <v>6</v>
      </c>
      <c r="K2" s="3" t="s">
        <v>7</v>
      </c>
    </row>
    <row r="3" spans="1:11" ht="77.25" x14ac:dyDescent="0.25">
      <c r="A3" s="5">
        <v>1</v>
      </c>
      <c r="B3" s="6" t="s">
        <v>8</v>
      </c>
      <c r="C3" s="7" t="s">
        <v>9</v>
      </c>
      <c r="D3" s="23" t="s">
        <v>10</v>
      </c>
      <c r="E3" s="8" t="s">
        <v>11</v>
      </c>
      <c r="F3" s="5" t="s">
        <v>12</v>
      </c>
      <c r="G3" s="5">
        <v>236</v>
      </c>
      <c r="H3" s="9">
        <v>175</v>
      </c>
      <c r="I3" s="9">
        <v>177</v>
      </c>
      <c r="J3" s="10">
        <f>I3*1.07</f>
        <v>189.39000000000001</v>
      </c>
      <c r="K3" s="10">
        <f>G3*J3</f>
        <v>44696.04</v>
      </c>
    </row>
    <row r="4" spans="1:11" ht="77.25" x14ac:dyDescent="0.25">
      <c r="A4" s="12">
        <v>2</v>
      </c>
      <c r="B4" s="6" t="s">
        <v>13</v>
      </c>
      <c r="C4" s="7" t="s">
        <v>14</v>
      </c>
      <c r="D4" s="7" t="s">
        <v>15</v>
      </c>
      <c r="E4" s="8" t="s">
        <v>16</v>
      </c>
      <c r="F4" s="5" t="s">
        <v>12</v>
      </c>
      <c r="G4" s="12">
        <v>236</v>
      </c>
      <c r="H4" s="13">
        <v>266</v>
      </c>
      <c r="I4" s="13">
        <v>268</v>
      </c>
      <c r="J4" s="10">
        <f t="shared" ref="J4:J9" si="0">I4*1.07</f>
        <v>286.76</v>
      </c>
      <c r="K4" s="10">
        <f t="shared" ref="K4:K9" si="1">G4*J4</f>
        <v>67675.360000000001</v>
      </c>
    </row>
    <row r="5" spans="1:11" ht="75.75" customHeight="1" x14ac:dyDescent="0.25">
      <c r="A5" s="12">
        <v>3</v>
      </c>
      <c r="B5" s="6" t="s">
        <v>17</v>
      </c>
      <c r="C5" s="7" t="s">
        <v>18</v>
      </c>
      <c r="D5" s="7" t="s">
        <v>19</v>
      </c>
      <c r="E5" s="8" t="s">
        <v>20</v>
      </c>
      <c r="F5" s="5" t="s">
        <v>12</v>
      </c>
      <c r="G5" s="12">
        <v>192</v>
      </c>
      <c r="H5" s="13">
        <v>471</v>
      </c>
      <c r="I5" s="13">
        <v>473</v>
      </c>
      <c r="J5" s="10">
        <f t="shared" si="0"/>
        <v>506.11</v>
      </c>
      <c r="K5" s="10">
        <f t="shared" si="1"/>
        <v>97173.119999999995</v>
      </c>
    </row>
    <row r="6" spans="1:11" ht="73.5" customHeight="1" x14ac:dyDescent="0.25">
      <c r="A6" s="12">
        <v>4</v>
      </c>
      <c r="B6" s="6" t="s">
        <v>21</v>
      </c>
      <c r="C6" s="7" t="s">
        <v>22</v>
      </c>
      <c r="D6" s="7" t="s">
        <v>23</v>
      </c>
      <c r="E6" s="8" t="s">
        <v>24</v>
      </c>
      <c r="F6" s="5" t="s">
        <v>12</v>
      </c>
      <c r="G6" s="12">
        <v>360</v>
      </c>
      <c r="H6" s="13">
        <v>887</v>
      </c>
      <c r="I6" s="13">
        <v>889</v>
      </c>
      <c r="J6" s="10">
        <f t="shared" si="0"/>
        <v>951.23</v>
      </c>
      <c r="K6" s="10">
        <f t="shared" si="1"/>
        <v>342442.8</v>
      </c>
    </row>
    <row r="7" spans="1:11" ht="71.25" customHeight="1" x14ac:dyDescent="0.25">
      <c r="A7" s="5">
        <v>5</v>
      </c>
      <c r="B7" s="6" t="s">
        <v>25</v>
      </c>
      <c r="C7" s="7" t="s">
        <v>26</v>
      </c>
      <c r="D7" s="7" t="s">
        <v>27</v>
      </c>
      <c r="E7" s="8" t="s">
        <v>28</v>
      </c>
      <c r="F7" s="5" t="s">
        <v>12</v>
      </c>
      <c r="G7" s="12">
        <v>360</v>
      </c>
      <c r="H7" s="13">
        <v>765</v>
      </c>
      <c r="I7" s="13">
        <v>767</v>
      </c>
      <c r="J7" s="10">
        <f t="shared" si="0"/>
        <v>820.69</v>
      </c>
      <c r="K7" s="10">
        <f t="shared" si="1"/>
        <v>295448.40000000002</v>
      </c>
    </row>
    <row r="8" spans="1:11" ht="63.75" customHeight="1" x14ac:dyDescent="0.25">
      <c r="A8" s="12">
        <v>6</v>
      </c>
      <c r="B8" s="14" t="s">
        <v>29</v>
      </c>
      <c r="C8" s="15" t="s">
        <v>30</v>
      </c>
      <c r="D8" s="15" t="s">
        <v>31</v>
      </c>
      <c r="E8" s="8" t="s">
        <v>32</v>
      </c>
      <c r="F8" s="5" t="s">
        <v>12</v>
      </c>
      <c r="G8" s="12">
        <v>540</v>
      </c>
      <c r="H8" s="16">
        <v>122</v>
      </c>
      <c r="I8" s="16">
        <v>125</v>
      </c>
      <c r="J8" s="10">
        <f t="shared" si="0"/>
        <v>133.75</v>
      </c>
      <c r="K8" s="10">
        <f t="shared" si="1"/>
        <v>72225</v>
      </c>
    </row>
    <row r="9" spans="1:11" ht="75.75" customHeight="1" x14ac:dyDescent="0.25">
      <c r="A9" s="5">
        <v>7</v>
      </c>
      <c r="B9" s="6" t="s">
        <v>33</v>
      </c>
      <c r="C9" s="7" t="s">
        <v>34</v>
      </c>
      <c r="D9" s="7" t="s">
        <v>37</v>
      </c>
      <c r="E9" s="8" t="s">
        <v>38</v>
      </c>
      <c r="F9" s="5" t="s">
        <v>12</v>
      </c>
      <c r="G9" s="12">
        <v>240</v>
      </c>
      <c r="H9" s="13">
        <v>348</v>
      </c>
      <c r="I9" s="13">
        <v>350</v>
      </c>
      <c r="J9" s="10">
        <f t="shared" si="0"/>
        <v>374.5</v>
      </c>
      <c r="K9" s="10">
        <f t="shared" si="1"/>
        <v>89880</v>
      </c>
    </row>
    <row r="10" spans="1:11" s="17" customFormat="1" ht="18.75" customHeight="1" x14ac:dyDescent="0.2">
      <c r="A10" s="24" t="s">
        <v>35</v>
      </c>
      <c r="B10" s="25"/>
      <c r="C10" s="25"/>
      <c r="D10" s="25"/>
      <c r="E10" s="25"/>
      <c r="F10" s="25"/>
      <c r="G10" s="25"/>
      <c r="H10" s="25"/>
      <c r="I10" s="25"/>
      <c r="J10" s="26"/>
      <c r="K10" s="22">
        <f>SUM(K3:K9)</f>
        <v>1009540.72</v>
      </c>
    </row>
  </sheetData>
  <mergeCells count="2">
    <mergeCell ref="A10:J10"/>
    <mergeCell ref="A1:K1"/>
  </mergeCells>
  <hyperlinks>
    <hyperlink ref="C3" r:id="rId1" xr:uid="{332C9F23-0E2B-42F2-BB59-9025CD52DCA3}"/>
    <hyperlink ref="C4" r:id="rId2" xr:uid="{7AB5CD8B-3BDA-4853-95B1-7DE2834FE8E4}"/>
    <hyperlink ref="C5" r:id="rId3" xr:uid="{ACA7BB03-CF21-4BAC-AAEB-2DCAFDEDE663}"/>
    <hyperlink ref="C6" r:id="rId4" xr:uid="{FBBA8393-DC80-4E7E-B168-93A97CC5FA4D}"/>
    <hyperlink ref="C7" r:id="rId5" xr:uid="{04F723C5-2C57-4E9D-BDFF-85228315F17B}"/>
    <hyperlink ref="C8" r:id="rId6" xr:uid="{D398ADB1-E5E1-4CE3-919D-B74870BB3AAF}"/>
    <hyperlink ref="C9" r:id="rId7" xr:uid="{CA6B4DE5-8499-42DA-8458-78B1875482A7}"/>
    <hyperlink ref="D3" r:id="rId8" xr:uid="{95FA07F2-A27D-415D-B7F5-B2F1C3A1CD4C}"/>
    <hyperlink ref="D7" r:id="rId9" xr:uid="{12AD3C02-39EB-4AE0-9187-92B5E4008F1D}"/>
    <hyperlink ref="D8" r:id="rId10" xr:uid="{B2BD742D-3785-4A40-8011-ACB983E09FEB}"/>
    <hyperlink ref="D4" r:id="rId11" xr:uid="{2EB3E853-E7FB-446C-A488-9970CA52B37E}"/>
    <hyperlink ref="D5" r:id="rId12" xr:uid="{A72BEFB5-BDE8-46FB-9EB0-723CCE9BDFB4}"/>
    <hyperlink ref="D6" r:id="rId13" xr:uid="{B6E49769-5BF8-41FC-A302-BA55202B945B}"/>
    <hyperlink ref="D9" r:id="rId14" xr:uid="{BD45D4EC-ADE8-45A8-973C-41A68BA89726}"/>
  </hyperlinks>
  <pageMargins left="0.7" right="0.7" top="0.75" bottom="0.75" header="0.3" footer="0.3"/>
  <pageSetup paperSize="9" orientation="landscape" r:id="rId15"/>
  <legacy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2025-04-30T07:39:28Z</dcterms:modified>
</cp:coreProperties>
</file>