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Лена\Прозоро\ЗЦП 2025\вироби (анестезіологія) 3317\"/>
    </mc:Choice>
  </mc:AlternateContent>
  <xr:revisionPtr revIDLastSave="0" documentId="13_ncr:1_{8F88B769-E9C2-48DB-8CC9-C22736043E01}" xr6:coauthVersionLast="36" xr6:coauthVersionMax="36" xr10:uidLastSave="{00000000-0000-0000-0000-000000000000}"/>
  <bookViews>
    <workbookView xWindow="0" yWindow="0" windowWidth="22260" windowHeight="12645" xr2:uid="{00000000-000D-0000-FFFF-FFFF00000000}"/>
  </bookViews>
  <sheets>
    <sheet name="3317" sheetId="2" r:id="rId1"/>
  </sheets>
  <definedNames>
    <definedName name="_xlnm.Print_Area" localSheetId="0">'3317'!$A$1:$J$31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2" l="1"/>
  <c r="H4" i="2" s="1"/>
  <c r="F5" i="2"/>
  <c r="H5" i="2" s="1"/>
  <c r="F6" i="2"/>
  <c r="H6" i="2" s="1"/>
  <c r="F7" i="2"/>
  <c r="H7" i="2" s="1"/>
  <c r="F8" i="2"/>
  <c r="H8" i="2" s="1"/>
  <c r="F9" i="2"/>
  <c r="H9" i="2" s="1"/>
  <c r="F10" i="2"/>
  <c r="H10" i="2" s="1"/>
  <c r="F11" i="2"/>
  <c r="H11" i="2" s="1"/>
  <c r="F12" i="2"/>
  <c r="H12" i="2" s="1"/>
  <c r="F13" i="2"/>
  <c r="H13" i="2" s="1"/>
  <c r="F14" i="2"/>
  <c r="H14" i="2" s="1"/>
  <c r="F15" i="2"/>
  <c r="H15" i="2" s="1"/>
  <c r="F16" i="2"/>
  <c r="H16" i="2" s="1"/>
  <c r="F17" i="2"/>
  <c r="H17" i="2" s="1"/>
  <c r="F18" i="2"/>
  <c r="H18" i="2" s="1"/>
  <c r="F19" i="2"/>
  <c r="H19" i="2" s="1"/>
  <c r="F20" i="2"/>
  <c r="H20" i="2" s="1"/>
  <c r="F21" i="2"/>
  <c r="H21" i="2" s="1"/>
  <c r="F22" i="2"/>
  <c r="H22" i="2" s="1"/>
  <c r="F23" i="2"/>
  <c r="H23" i="2" s="1"/>
  <c r="F24" i="2"/>
  <c r="H24" i="2" s="1"/>
  <c r="F25" i="2"/>
  <c r="H25" i="2" s="1"/>
  <c r="F26" i="2"/>
  <c r="H26" i="2" s="1"/>
  <c r="F27" i="2"/>
  <c r="H27" i="2" s="1"/>
  <c r="F28" i="2"/>
  <c r="H28" i="2" s="1"/>
  <c r="F29" i="2"/>
  <c r="H29" i="2" s="1"/>
  <c r="F3" i="2"/>
  <c r="H3" i="2" s="1"/>
  <c r="H30" i="2" l="1"/>
</calcChain>
</file>

<file path=xl/sharedStrings.xml><?xml version="1.0" encoding="utf-8"?>
<sst xmlns="http://schemas.openxmlformats.org/spreadsheetml/2006/main" count="120" uniqueCount="100">
  <si>
    <t>Код НК</t>
  </si>
  <si>
    <t>Ціна, з ПДВ</t>
  </si>
  <si>
    <t>Сума, з ПДВ</t>
  </si>
  <si>
    <t>E-tender</t>
  </si>
  <si>
    <t>Дихальна система гладкостовбурна 10 мм (mm), 1,6 м (m), з обігрівом, типу MR850</t>
  </si>
  <si>
    <t>37706 - Контур дихальний апарата штучної вентиляції легенів одноразового використання</t>
  </si>
  <si>
    <t>https://gov.e-tender.ua/v2/ProzorroMarket/Product?id=16faa3eff2f44b91b4ac22b001dc28ff</t>
  </si>
  <si>
    <t>nFLOW система з проводом підігріву для назального СРАР новонароджених, довжина 1,6 м (m)</t>
  </si>
  <si>
    <t>https://gov.e-tender.ua/v2/ProzorroMarket/Product?id=5c9d9b9ce40c43a6bcecd2bf00ea5f81</t>
  </si>
  <si>
    <t>Дихальна система гофрована 10 мм (mm), неонатальна, 1,6 м (m)</t>
  </si>
  <si>
    <t xml:space="preserve">37704 - Контур дихальний анестезіологічний одноразового використання нестерильний </t>
  </si>
  <si>
    <t>https://gov.e-tender.ua/v2/ProzorroMarket/Product?id=7aa375257ad249879871faf9d3e0a73b</t>
  </si>
  <si>
    <t>Дихальна система гладкостовбурна 15 мм (mm), з обігрівом, вологозбірник, 1,6 м (m)</t>
  </si>
  <si>
    <t>https://gov.e-tender.ua/v2/ProzorroMarket/Product?id=8a2858be21c04e178bd78352472f2d5f</t>
  </si>
  <si>
    <t>Дихальна система Compact педіатрична, довжина 1,5 м (m)</t>
  </si>
  <si>
    <t>https://gov.e-tender.ua/v2/ProzorroMarket/Product?id=b0ed9151fdf44ec6a4bff840b69930b3</t>
  </si>
  <si>
    <t>Дихальна система гладкостовбурна, один провід обігріву, відрізок шлангу 0,5 м (m)</t>
  </si>
  <si>
    <t>https://gov.e-tender.ua/v2/ProzorroMarket/Product?id=ed1e21f8f2a94b8b8c597104eac3ea25</t>
  </si>
  <si>
    <t>Дихальна система Compact II, 1,5 м (m)</t>
  </si>
  <si>
    <t>https://gov.e-tender.ua/v2/ProzorroMarket/Product?id=fab626869a804e96be097f84c3db635d</t>
  </si>
  <si>
    <t>Фільтр дихальний тепловологообмінний, Clear-therm micro, неонатальний</t>
  </si>
  <si>
    <t xml:space="preserve">46816- Нестерильне тепло/вологообмінний/ бактерійний фільтр </t>
  </si>
  <si>
    <t>https://gov.e-tender.ua/v2/ProzorroMarket/Product?id=80c167e48f5240119c82d7ce02b33f08</t>
  </si>
  <si>
    <t>Фільтр дихальний тепло-вологообмінний та ВБ Clear-therm mini, порт Luer lock, дитячий</t>
  </si>
  <si>
    <t>https://gov.e-tender.ua/v2/ProzorroMarket/Product?id=00614de2564d474a85e4fcc4105e58b3</t>
  </si>
  <si>
    <t>Фільтр дихальний вірусо-бактеріальний Clear-guard midi, порт Luer lock</t>
  </si>
  <si>
    <t xml:space="preserve">60837 - Фільтр бактеріальний для медичних газів нестерильний одноразового використання </t>
  </si>
  <si>
    <t>https://gov.e-tender.ua/v2/ProzorroMarket/Product?id=6997311e619a44b9a9c798d77c1b610f</t>
  </si>
  <si>
    <t>Фільтр дихальний тепло-вологообмінний Hydro-trach II, для пацієнтів з трахеостомою</t>
  </si>
  <si>
    <t xml:space="preserve">58705 - Фільтр захисний для трахеостоми </t>
  </si>
  <si>
    <t>https://gov.e-tender.ua/v2/ProzorroMarket/Product?id=b2d64d190f2145d18fe10806ae657ebf</t>
  </si>
  <si>
    <t>Конфігурований шарнірний кутовий з`єднувач Superset 22 F – 22 M/15 F, ковпачок Flip top з портом 7,6 мм (mm)</t>
  </si>
  <si>
    <t>42476 - Одноразовий катетер для дихального контура</t>
  </si>
  <si>
    <t>https://gov.e-tender.ua/v2/ProzorroMarket/Product?id=4dfd5aefa8264d75be7285f604856762</t>
  </si>
  <si>
    <t>Гладкостовбурна дихальна система 1,6 м (m)</t>
  </si>
  <si>
    <t>https://gov.e-tender.ua/v2/ProzorroMarket/Product?id=fa9ea5fce1844f0b8aea2998584a669b</t>
  </si>
  <si>
    <t>Повітровод Гведела, розмір 0, ISO 5,5, стерильний</t>
  </si>
  <si>
    <t>42424 - Повітропровід ротоглотковий одноразового використання</t>
  </si>
  <si>
    <t>https://gov.e-tender.ua/v2/ProzorroMarket/Product?id=7360ab54956e4b4f8f6a75a46656fb47</t>
  </si>
  <si>
    <t>Повітровод Гведела, розмір 1, ISO 6,5, стерильний</t>
  </si>
  <si>
    <t>https://gov.e-tender.ua/v2/ProzorroMarket/Product?id=b0a8c4a0a99e49499c2206eb4089090e</t>
  </si>
  <si>
    <t>Повітровод Гведела, розмір 1,5, ISO 7, стерильний</t>
  </si>
  <si>
    <t>https://gov.e-tender.ua/v2/ProzorroMarket/Product?id=167851cdcc1640e08594f1404c6b7cbe</t>
  </si>
  <si>
    <t>Повітровод Гведела, розмір 2, ISO 8, стерильний</t>
  </si>
  <si>
    <t>https://gov.e-tender.ua/v2/ProzorroMarket/Product?id=0ddcd4751c5e417a8218037cfcd72ead</t>
  </si>
  <si>
    <t>Повітровод Гведела, розмір 3, ISO 9, стерильний</t>
  </si>
  <si>
    <t>https://gov.e-tender.ua/v2/ProzorroMarket/Product?id=85f08eb2e89b452bb8f9e910a348a160</t>
  </si>
  <si>
    <t>Повітровод Гведела, розмір 4, ISO 10, стерильний</t>
  </si>
  <si>
    <t>https://gov.e-tender.ua/v2/ProzorroMarket/Product?id=49959bac6a7a44499051c899c4f13977</t>
  </si>
  <si>
    <t>Повітровод Гведела, розмір 5, ISO 12, стерильний</t>
  </si>
  <si>
    <t>https://gov.e-tender.ua/v2/ProzorroMarket/Product?id=bf44d7f28e7049789a49a4ab88914798</t>
  </si>
  <si>
    <t>Надглотковий повітровод i-gel, розмір 1</t>
  </si>
  <si>
    <t>https://gov.e-tender.ua/v2/ProzorroMarket/Product?id=0bff90c5a6874cf8b6345e1bcf98fbc3</t>
  </si>
  <si>
    <t>Надглотковий повітровод i-gel, розмір 1,5</t>
  </si>
  <si>
    <t>https://gov.e-tender.ua/v2/ProzorroMarket/Product?id=8f91ff5d9bad4abe8a192e8e5d4c7ff9</t>
  </si>
  <si>
    <t>Надглотковий повітровод i-gel, розмір 2</t>
  </si>
  <si>
    <t>https://gov.e-tender.ua/v2/ProzorroMarket/Product?id=e88d7f04e23e4b9aab42a84af224bb53</t>
  </si>
  <si>
    <t>Надглотковий повітровод i-gel, розмір 2,5</t>
  </si>
  <si>
    <t>https://gov.e-tender.ua/v2/ProzorroMarket/Product?id=2b28e3dd27174797bad70c46d3ab7fc6</t>
  </si>
  <si>
    <t>Надглотковий повітровод i-gel, розмір 3</t>
  </si>
  <si>
    <t>https://gov.e-tender.ua/v2/ProzorroMarket/Product?id=b38be21be6e44fb68cdcc5aa773592ee</t>
  </si>
  <si>
    <t>Надглотковий повітровод i-gel, розмір 4</t>
  </si>
  <si>
    <t>https://gov.e-tender.ua/v2/ProzorroMarket/Product?id=42766490d99e4508bacdf5b0dcd1793e</t>
  </si>
  <si>
    <t>Надглотковий повітровод i-gel, розмір 5</t>
  </si>
  <si>
    <t>https://gov.e-tender.ua/v2/ProzorroMarket/Product?id=ad4a696cbc7e4fa0a101032a63c0a9ad</t>
  </si>
  <si>
    <t>Дихальна система гладкостовбурна 10 мм (mm), 1,6 м (m), з обігрівом, типу MR850Діаметр конектора для під'єднання до пацієнта15FЛінія моніторингу ні
Кількість використань ОдноразовіТип (вид) трубкиГладкостовбурнаМатеріалПоліпропілен
Провід обігріву так Вологозбірник так Тип (вид) з'єднувача
Прямий Камера зволожувача ні
Діаметр конектора для під'єднання до апарату 22F З'єднувач так
Вікова група Неонатальні Пакування
Індивідуальне Додаткова комплектація
З'єднувач прямий 22М/(22M/15F), Порти 7.6 мм, Порт температурний Захисний тест-ковпачок
так Порт Luer Lock ні Діаметр зовнішній, мм 10.0 , міліметр Резервний мішок ні
Стерильність ніДовжина додаткового шлангу, м 0.5 , метр Довжина, м1.6 , метр Додатковий шланг так</t>
  </si>
  <si>
    <t>nFLOW система з проводом підігріву для назального СРАР новонароджених, довжина 1,6 м (m)Кількість використаньОдноразові
Захисний тест-ковпачок ні Вікова група Неонатальні
Довжина додаткового шлангу, м0.8 , метрПровід обігрівутакМатеріалПоліетиленТип (вид) трубкиГофрованаЛінія моніторингутакВологозбірникніРезервний мішок ні Генератор n-CPAPтак
Пакування Індивідуальне Камера зволожувача ні Додатковий шлангтак
Додатковий вологозбірник ні Порт Luer Lock ні Тип (вид) з'єднувача Прямий
З'єднувач так Довжина, м 1.6 , метр Стерильність ні
Додаткова комплектація n-CPAP генератор сумісний з Infant Flow, Порт температурний, Трубка витяжна, Стрічка для вимірювання об'єму голови, Трафарет вимірювальний для визначення розміру маски/носової канюлі
Діаметр конектора для під'єднання до апарату 15М
Діаметр зовнішній, мм 10.0 , міліметр</t>
  </si>
  <si>
    <t>Дихальна система гофрована 10 мм (mm), неонатальна, 1,6 м (m)Резервний мішокніЗахисний тест-ковпачокніПакування
ІндивідуальнеТип (вид) з'єднувачаПрямийВологозбірникні
Додаткова комплектація
З'єднувач прямий 22М/22М, Порти 7.6 мм, Конектор 22М/(15М/8.5F)Тип (вид) трубки ГофрованаКількість використаньОдноразові
З'єднувач такВікова група Неонатальні
Провід обігріву ні Довжина, м 1.6 , метр Стерильність ні Камера зволожувача ні Діаметр зовнішній, мм 10.0 , міліметр
Діаметр конектора для під'єднання до пацієнта 15F Додатковий шланг ні
Лінія моніторингу ні Порт Luer Lock ні
Матеріал Поліетилен Діаметр конектора для під'єднання до апарату 22F</t>
  </si>
  <si>
    <t>Дихальна система гладкостовбурна 15 мм (mm), з обігрівом, вологозбірник, 1,6 м (m)МатеріалПоліпропіленТип (вид) з'єднувачаПрямийПровід обігрівутакТип (вид) трубки
ГладкостовбурнаДіаметр конектора для під'єднання до пацієнта22М/15FДовжина додатковогошлангу, м0.5 , метрРезервний мішокніСтерильністьніКількість використань
ОдноразовіКамера зволожувачаніВікова групаПедіатричніДовжина, м1.6 , метрДіаметр зовнішній, мм15.0 , міліметрЗахисний тест-ковпачоктакДодаткова комплектаціяЗ'єднувач прямий 22 М/22 М,Порти 7.6 ммПорт Luer LockніПакуванняІндивідуальнеДодатковий шлангтак
ВологозбірниктакЛінія моніторингуніЗ'єднувачтакДіаметр конектора для під'єднання до апарату22F</t>
  </si>
  <si>
    <t>Дихальна система Compact педіатрична, довжина 1,5 м (m)Діаметр зовнішній, мм
15.0 , міліметрТип (вид) трубкиГофрована конфігурованаПакування
ІндивідуальнеЗ'єднувачтакДовжина, м1.5 , метрКількість використаньОдноразові
Додаткова комплектаціяЗ'єднувач прямий 22М/22МРезервний мішок ні
Діаметр конектора для під'єднання до пацієнта
22М/15FПровід обігрівуніЗахисний тест-ковпачокніВологозбірникніКамера зволожувачаніДіаметр конектора для під'єднання до апарату22FТип (вид) з'єднувачаКутовийМатеріалПоліпропіленДодатковий шлангніПорт Luer Lock
такВікова групаПедіатричніСтерильністьніЛінія моніторингуні</t>
  </si>
  <si>
    <t>Дихальна система гладкостовбурна, один провід обігріву, відрізок шлангу 0,5 м (m)ПакуванняІндивідуальнеСтерильністьніРезервний мішокніЗ'єднувачтакТип (вид) трубкиГладкостовбурнаДовжина, м1.6 , метр
Додаткова комплектаціяЗ'єднувач прямий 22М/22М - 2 шт, Порт температурний, Порт MDIВікова група
ДоросліПорт Luer Lockні МатеріалПоліпропілен
Діаметр конектора для під'єднання до апарату22F
Діаметр конектора для під'єднання до пацієнта22М/15FКількість використаньОдноразовіТип (вид) з'єднувачаПрямийЛінія моніторингуніКамера зволожувачаніЗахисний тест-ковпачоктакДодатковий шлангтакДіаметр зовнішній, мм22.0 , міліметрПровід обігрівутакВологозбірниктакДовжина додаткового шлангу, м0.5 , метр</t>
  </si>
  <si>
    <t>Дихальна система Compact II, 1,5 м (m)Технічні характеристики
Вікова групаДоросліВологозбірникніДіаметр конектора для під'єднання до апарату
22FДіаметр зовнішній, мм22.0 , міліметрТип (вид) трубкиГофрована конфігурована
СтерильністьніПорт Luer LockтакЗахисний тест-ковпачокніПакуванняІндивідуальнеПровід обігріву
ніКамера зволожувачаніМатеріалПоліпропіленТип (вид) з'єднувачаКутовийЛінія моніторингу
ніДіаметр конектора для під'єднання до пацієнта22М/15FДовжина, м1.5 , метрЗ'єднувачтак
Резервний мішокніКількість використаньОдноразовіДодатковий шлан ні</t>
  </si>
  <si>
    <t>Фільтр дихальний тепловологообмінний, Clear-therm micro, неонатальнийФільтр з вбудованими крильцями для забезпечення рівномірного розповсюдження потоку газової суміші. Фільтр має зелене кольорове кодування корпусу. Кришка порту зеленого кольору, фіксована до корпусу фільтра. Ефективність фільтрації від 0.017Максимальна тривалість використання, годин24Кількість використаньОдноразовеСтерильністьні
Кількість одиниць в упаковці1 , штукаОпір потоку см H₂O1.0Мертвий простір, мл11.0Наявність гідрофобної мембранитакКонектор зі сторони пацієнта15FКонектор зі сторони апарату15M
Механізм фільтраціїЕктростатичний с тепловологообмінникомЗволоженнятепловологообмінника, не менше 20 мг/л H₂O26.8
Дихальний обєм, мл35.0Роз'єм порту CO₂Luer LockНаявність тепловологообмінникатак
Матеріал виготовлення фільтруPP(Поліпропілен)Ефективність фільтрації % для часток &gt;0,3 мкм99.99Наявність портутакВікова групаНеонатальніФорма виробуПряма</t>
  </si>
  <si>
    <t>Фільтр дихальний тепло-вологообмінний та ВБ Clear-therm mini, порт Luer lock, дитячийФільтр з вбудованими крильцями для забезпечення рівномірного розповсюдження потоку газової суміші. Фільтр має зелене кольорове кодування корпусу. Кришка порту зеленого кольору, фіксована до корпусу фільтра. Ефективність фільтрації від 0.017 мкм.Наявність портутакМеханізм фільтрації
Ектростатичний с тепловологообмінникомКонектор зі сторони пацієнта22M/15FВікова група
ПедіатричніКонектор зі сторони апарату22F/15M
Форма виробуПрямаКількість використаньОдноразовеРоз'єм порту CO₂Luer LockСтерильність
ніЕфективність фільтрації % для часток &gt;0,3 мкм99.99 , відсоток
Максимальна тривалість використання, годин24 , годинаМатеріал виготовлення фільтру
PP(Поліпропілен)Дихальний обєм, мл90.0 , мілілітрКількість одиниць в упаковці1 , штука
Наявність тепловологообмінникатакЗволоження тепловологообмінника, не менше 20 мг/л H₂O
31.7 , грам на літрМертвий простір, мл26.0 , мілілітрОпір потоку см H₂O0.8Наявність гідрофобної мембрани так</t>
  </si>
  <si>
    <t>Фільтр з вбудованими крильцями для забезпечення рівномірного розповсюдження потоку газової суміші. Фільтр має жовте кольорове кодування корпусу. Кришка порту зеленого кольору, фіксована до корпусу фільтра. Ефективність фільтрації від 0.017 мкм.Матеріал виготовлення фільтру
PP(Поліпропілен)Максимальна тривалість використання, годин24Наявність гідрофобної мембрани
такНаявність тепловологообмінниканіДихальний обєм, мл100.0Конектор зі сторони апарату22F
Ефективність фільтрації % для часток &gt;0,3 мкм99.9СтерильністьніКонектор зі сторони пацієнта
22M/15FФорма виробуПрямаОпір потоку см H₂O0.7Вікова групаПедіатричні
Кількість одиниць в упаковці1 , штукаРоз'єм порту CO₂Luer LockКількість використань
ОдноразовеМертвий простір, мл34.0Механізм фільтраціїЕлектростатичнийНаявність портутак</t>
  </si>
  <si>
    <t>Фільтр дихальний тепло-вологообмінний Hydro-trach II, для пацієнтів з трахеостомоюНаявність гідрофобної мембраниніМертвий простір, мл19Форма виробуПрямаНаявність портутак
Ефективність фільтрації % для часток &gt;0,3 мкм99.9Стерильністьні
Кількість використаньОдноразовеМатеріал виготовлення фільтру
PP(Поліпропілен)Наявність тепловологообмінникатакВікова група
ДоросліРоз'єм порту CO₂ВідсутнійМеханізм фільтрації
Ектростатичний с тепловологообмінникомКонектор зі сторони пацієнта
15FКількість одиниць в упаковці1 , штукаКонектор зі сторони апарату15M
Зволоження тепловологообмінника, не менше 20 мг/л H₂O26
Опір потоку см H₂O0.7Максимальна тривалість використання, годин24
Дихальний обєм, мл60</t>
  </si>
  <si>
    <t>Конфігурований шарнірний кутовий з`єднувач Superset 22 F – 22 M/15 F, ковпачок Flip top з портом 7,6 мм (mm)Порт Luer LockніКамера Захисний тест-ковпачокніВологозбірникніРезервний мішок
ніДодатковий вологозбірникніДіаметр зовнішній, мм22 , міліметр
Вікова групаДоросліПакуванняІндивідуальне
Діаметр конектора для під'єднання до пацієнта22М/15F
З'єднувачтакТип (вид) з'єднувачаКутовийЛінія моніторингуні
МатеріалПоліпропіленПровід обігрівуніДовжина, м0.15 , метрСтерильність
ніДодатковий шлангніКількість використаньОдноразовіДіаметр конектора для під'єднання до апарату22FГенератор n-CPAPні</t>
  </si>
  <si>
    <t>Гладкостовбурна дихальна система 1,6 м (m)Контур дихальний для анестезії, для дорослих, одноразовий, не стерильний, трубка гладкостовбурна, без резервного мішка, прямий з'єднувач, Ø під'єднання до пацієнта 22М/15F, Ø під'єднання до апарату 22F, без додаткового шлангу, без вологозбірника</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</si>
  <si>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повітроводаGuedelПакуванняІндивідуальнеСтерильністьтакРозмір№0Довжина, мм55.0Матеріал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</si>
  <si>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повітроводаGuedelПакуванняІндивідуальнеСтерильністьтакРозмір№1Довжина, мм65.0Матеріал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</si>
  <si>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повітроводаGuedelПакуванняІндивідуальнеСтерильністьтакРозмір№1,5 Довжина, мм70.0Матеріал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</si>
  <si>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повітроводаGuedelПакуванняІндивідуальнеСтерильністьтакРозмір№2 Довжина, мм80.0Матеріал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</si>
  <si>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повітроводаGuedelПакуванняІндивідуальнеСтерильністьтакРозмір№3 Довжина, мм90.0Матеріал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</si>
  <si>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повітроводаGuedelПакуванняІндивідуальнеСтерильністьтакРозмір№4 Довжина, мм100.0Матеріал зовнішньої частиниТермопластичний ЕластомерКількість використаньОдноразовийВид повітроводаОрофарингеальний</t>
  </si>
  <si>
    <t>Повітровод має цільнолиту конструкцію, м'який термопластичний загубник, м'який термопластичний наконечник та жорсткий корпус. Яскраве кольорове кодування згідно ISO.Кількість одиниць в упаковці
1.0Матеріал внутрішньої частиниТермопластичний ЕластомерТип повітроводаGuedelПакуванняІндивідуальнеСтерильністьтакРозмір№5 Довжина, мм120.0Матеріал зовнішньої частиниТермопластичний ЕластомерКількість використаньОдноразовийВид повітроводаОрофарингеальний</t>
  </si>
  <si>
    <t>Надглотковий повітровод i-gel, розмір 1 має м'яку, прозору та нероздувну гелеподібну манжету. Розмір 1 не має вбудованого шлункового каналу. Використовується при вазі пацієнта 2-5 кг.Наявність конектора зі сторони обладнання
такРозмір№1Наявність додаткового кисневого портуніМатеріал зовнішньої частиниТермопластичний Еластомер
Наявність манжетитакМатеріал внутрішньої частиниГелеподібнийСтерильністьтакНаявність кільця для кріпленняні
Кількість використаньОдноразовийДіаметр конектора зі сторони обладнання, мм15.0 , міліметр
Наявність блокатору надгортанникатакКількість одиниць в упаковці1.0 , штукаВид повітроводаНадглотковий
ПакуванняІндивідуальнеНаявність шлункогого каналутак</t>
  </si>
  <si>
    <t>Надглотковий повітровод i-gel, розмір 1,5 має м'яку, прозору та нероздувну гелеподібну манжету. Розмір 1,5 має вбудований шлунковий канал. Використовується при вазі пацієнта 5-12 кг.Наявність додаткового кисневого портуніНаявність шлункогого каналутак
Матеріал зовнішньої частиниТермопластичний Еластомер
Кількість одиниць в упаковці1.0Наявність блокатору надгортанникатакПакуванняІндивідуальнеМатеріал внутрішньої частиниГелеподібнийДіаметр конектора зі сторони обладнання, мм15.0Наявність манжетитакРозмір для шлункового зонду, Fr10.0Вид повітроводаНадглотковийКількість використаньОдноразовийНаявність кільця для кріпленняніНаявність конектора зі сторони обладнаннятакРозмір№1,5Стерильністьтак</t>
  </si>
  <si>
    <t>Надглотковий повітровод i-gel, розмір 2 має м'яку, прозору та нероздувну гелеподібну манжету. Розмір 2 має вбудований шлунковий канал. Використовується при вазі пацієнта 10-25 кг.Діаметр конектора зі сторони обладнання, мм15.0 , міліметрСтерильністьтакНаявність кільця для кріпленняніРозмір для шлункового зонду, Fr12.0Наявність конектора зі сторони обладнаннятакРозмір№2Наявність блокатору надгортанникатакКількість одиниць в упаковці1.0 , штукаМатеріалвнутрішньої частиниГелеподібнийНаявність манжетитакНаявність додаткового кисневого портуніМатеріал зовнішньої частиниТермопластичний ЕластомерВид повітроводаНадглотковийКількість використаньОдноразовийНаявність шлункогого каналутакПакуванняІндивідуальне</t>
  </si>
  <si>
    <t>Надглотковий повітровод i-gel, розмір 2,5 має м'яку, прозору та нероздувну гелеподібну манжету. Розмір 2,5 має вбудований шлунковий канал. Використовується при вазі пацієнта 25-35 кг.Матеріал зовнішньої частини
Термопластичний ЕластомерНаявність манжетитакКількість використаньОдноразовийКількість одиниць в упаковці
1.0 , штукаВид повітроводаНадглотковийСтерильністьтакМатеріал внутрішньої частиниГелеподібний
Розмір№2,5ПакуванняІндивідуальнеНаявність додаткового кисневого портуніРозмір для шлункового зонду, Fr12.0
Наявність шлункогого каналутакНаявність кільця для кріпленняніНаявність блокатору надгортанникатакНаявність конектора зі сторони обладнаннятакДіаметр конектора зі сторони обладнання, мм15.0 , міліметр</t>
  </si>
  <si>
    <t>Надглотковий повітровод i-gel, розмір 3 має м'яку, прозору та нероздувну гелеподібну манжету. Розмір 3 має вбудований шлунковий канал. Використовується при вазі пацієнта 30-60 кг.Наявність шлункогого каналу
такНаявність кільця для кріпленняніМатеріал зовнішньої частиниТермопластичний ЕластомерМатеріал внутрішньої частини
ГелеподібнийДіаметр конектора зі сторони обладнання, мм15.0Вид повітроводаНадглотковийНаявність конектора зі сторони обладнаннятакКількість одиниць в упаковці1.0Кількість використаньОдноразовийНаявність блокатору надгортанникатакПакуванняІндивідуальнеНаявність манжетитакРозмір для шлункового зонду, Fr12.0
Розмір№3Наявність додаткового кисневого портуніСтерильністьтак</t>
  </si>
  <si>
    <t>Надглотковий повітровод i-gel, розмір 4 має м'яку, прозору та нероздувну гелеподібну манжету. Розмір 4 має вбудований шлунковий канал. Використовується при вазі пацієнта 50-90 кг.Наявність додаткового кисневого порту
ніНаявність кільця для кріпленняніДіаметр конектора зі сторони обладнання, мм15.0 , міліметрРозмір для шлункового зонду, Fr12.0Наявність манжетитакКількість одиниць в упаковці1.0 , штукаВид повітроводаНадглотковийСтерильність
такКількість використаньОдноразовийМатеріал зовнішньої частиниТермопластичний ЕластомерНаявність шлункогого каналутакНаявність блокатору надгортанникатакРозмір№4
ПакуванняІндивідуальнеМатеріал внутрішньої частиниГелеподібнийНаявність конектора зі сторони обладнаннятак</t>
  </si>
  <si>
    <t>Надглотковий повітровод i-gel, розмір 5 має м'яку, прозору та нероздувну гелеподібну манжету. Розмір 5 має вбудований шлунковий канал. Використовується при вазі пацієнта від 90 кг.Наявність манжетитакВид повітровода
НадглотковийСтерильністьтакНаявність кільця для кріпленняніНаявність додаткового кисневого портуніПакування
ІндивідуальнеКількість одиниць в упаковці1.0 , штукаНаявність шлункогого каналутакМатеріал внутрішньої частиниГелеподібнийНаявність блокатору надгортанникатакМатеріал зовнішньої частини
Термопластичний ЕластомерКількість використаньОдноразовийРозмір для шлункового зонду, Fr14.0Розмір№5
Наявність конектора зі сторони обладнаннятакДіаметр конектора зі сторони обладнання, мм15.0 , міліметр</t>
  </si>
  <si>
    <t>№ п/п</t>
  </si>
  <si>
    <t>Найменування товару на майданчику</t>
  </si>
  <si>
    <t>кіл-ть спец перех</t>
  </si>
  <si>
    <t>кіл-ть трансплантація</t>
  </si>
  <si>
    <t>Загальна кількість</t>
  </si>
  <si>
    <t>Технічні характеристии з е маркету</t>
  </si>
  <si>
    <t>ВСЬОГО:</t>
  </si>
  <si>
    <t>Обгрунтування технічних, якісних і кількісних характеристик:
на закупівлю запит ціни пропозицій по предмету
код ДК 021:2015: 33170000-2 Обладнання для анестезії та реанімації (33171000-9 анестезійні та реанімаційні інструменти)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</si>
</sst>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04"/>
      <scheme val="minor"/>
    </font>
    <font>
      <u/>
      <sz val="11"/>
      <color theme="10"/>
      <name val="Calibri"/>
      <family val="2"/>
      <scheme val="minor"/>
    </font>
    <font>
      <sz val="11"/>
      <color theme="1"/>
      <name val="Times New Roman"/>
      <family val="1"/>
      <charset val="204"/>
    </font>
    <font>
      <u/>
      <sz val="11"/>
      <color theme="10"/>
      <name val="Times New Roman"/>
      <family val="1"/>
      <charset val="204"/>
    </font>
    <font>
      <sz val="10"/>
      <color rgb="FF212121"/>
      <name val="Times New Roman"/>
      <family val="1"/>
      <charset val="204"/>
    </font>
    <font>
      <sz val="11"/>
      <color indexed="8"/>
      <name val="Times New Roman"/>
      <family val="1"/>
      <charset val="204"/>
    </font>
    <font>
      <b/>
      <sz val="11"/>
      <color theme="1"/>
      <name val="Times New Roman"/>
      <family val="1"/>
      <charset val="204"/>
    </font>
    <font>
      <b/>
      <sz val="10"/>
      <color theme="1"/>
      <name val="Times New Roman"/>
      <family val="1"/>
      <charset val="204"/>
    </font>
    <font>
      <b/>
      <sz val="14"/>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3">
    <xf numFmtId="0" fontId="0" fillId="0" borderId="0" xfId="0"/>
    <xf numFmtId="0" fontId="0" fillId="0" borderId="0" xfId="0" applyAlignment="1">
      <alignment vertical="top"/>
    </xf>
    <xf numFmtId="0" fontId="0" fillId="0" borderId="0" xfId="0" applyFill="1" applyAlignment="1">
      <alignment vertical="top"/>
    </xf>
    <xf numFmtId="0" fontId="0" fillId="0" borderId="0" xfId="0" applyFill="1"/>
    <xf numFmtId="0" fontId="0" fillId="0" borderId="0" xfId="0"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7" fillId="0" borderId="1" xfId="0" applyFont="1" applyBorder="1" applyAlignment="1">
      <alignment vertical="top"/>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6" fillId="0" borderId="1" xfId="2" applyFont="1" applyFill="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wrapText="1"/>
    </xf>
    <xf numFmtId="0" fontId="3" fillId="0" borderId="1" xfId="0" applyFont="1" applyBorder="1" applyAlignment="1">
      <alignment wrapText="1"/>
    </xf>
    <xf numFmtId="2" fontId="8" fillId="0" borderId="1" xfId="0" applyNumberFormat="1" applyFont="1" applyBorder="1" applyAlignment="1">
      <alignment vertical="top"/>
    </xf>
    <xf numFmtId="0" fontId="9" fillId="0" borderId="2" xfId="0" applyFont="1" applyBorder="1" applyAlignment="1">
      <alignment horizontal="center" vertical="center" wrapText="1"/>
    </xf>
    <xf numFmtId="0" fontId="2" fillId="0" borderId="1" xfId="1" applyBorder="1" applyAlignment="1">
      <alignment horizontal="center" vertical="center" wrapText="1"/>
    </xf>
  </cellXfs>
  <cellStyles count="3">
    <cellStyle name="Гіперпосилання" xfId="1" builtinId="8"/>
    <cellStyle name="Звичайний" xfId="0" builtinId="0"/>
    <cellStyle name="Звичайний 2" xfId="2" xr:uid="{61EE6D94-ADBD-41E4-81CD-38CC45285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v.e-tender.ua/v2/ProzorroMarket/Product?id=2b28e3dd27174797bad70c46d3ab7fc6" TargetMode="External"/><Relationship Id="rId13" Type="http://schemas.openxmlformats.org/officeDocument/2006/relationships/hyperlink" Target="https://gov.e-tender.ua/v2/ProzorroMarket/Product?id=b0a8c4a0a99e49499c2206eb4089090e" TargetMode="External"/><Relationship Id="rId18" Type="http://schemas.openxmlformats.org/officeDocument/2006/relationships/hyperlink" Target="https://gov.e-tender.ua/v2/ProzorroMarket/Product?id=6997311e619a44b9a9c798d77c1b610f" TargetMode="External"/><Relationship Id="rId26" Type="http://schemas.openxmlformats.org/officeDocument/2006/relationships/hyperlink" Target="https://gov.e-tender.ua/v2/ProzorroMarket/Product?id=b0ed9151fdf44ec6a4bff840b69930b3" TargetMode="External"/><Relationship Id="rId3" Type="http://schemas.openxmlformats.org/officeDocument/2006/relationships/hyperlink" Target="https://gov.e-tender.ua/v2/ProzorroMarket/Product?id=85f08eb2e89b452bb8f9e910a348a160" TargetMode="External"/><Relationship Id="rId21" Type="http://schemas.openxmlformats.org/officeDocument/2006/relationships/hyperlink" Target="https://gov.e-tender.ua/v2/ProzorroMarket/Product?id=5c9d9b9ce40c43a6bcecd2bf00ea5f81" TargetMode="External"/><Relationship Id="rId7" Type="http://schemas.openxmlformats.org/officeDocument/2006/relationships/hyperlink" Target="https://gov.e-tender.ua/v2/ProzorroMarket/Product?id=b38be21be6e44fb68cdcc5aa773592ee" TargetMode="External"/><Relationship Id="rId12" Type="http://schemas.openxmlformats.org/officeDocument/2006/relationships/hyperlink" Target="https://gov.e-tender.ua/v2/ProzorroMarket/Product?id=167851cdcc1640e08594f1404c6b7cbe" TargetMode="External"/><Relationship Id="rId17" Type="http://schemas.openxmlformats.org/officeDocument/2006/relationships/hyperlink" Target="https://gov.e-tender.ua/v2/ProzorroMarket/Product?id=b2d64d190f2145d18fe10806ae657ebf" TargetMode="External"/><Relationship Id="rId25" Type="http://schemas.openxmlformats.org/officeDocument/2006/relationships/hyperlink" Target="https://gov.e-tender.ua/v2/ProzorroMarket/Product?id=ed1e21f8f2a94b8b8c597104eac3ea25" TargetMode="External"/><Relationship Id="rId2" Type="http://schemas.openxmlformats.org/officeDocument/2006/relationships/hyperlink" Target="https://gov.e-tender.ua/v2/ProzorroMarket/Product?id=49959bac6a7a44499051c899c4f13977" TargetMode="External"/><Relationship Id="rId16" Type="http://schemas.openxmlformats.org/officeDocument/2006/relationships/hyperlink" Target="https://gov.e-tender.ua/v2/ProzorroMarket/Product?id=4dfd5aefa8264d75be7285f604856762" TargetMode="External"/><Relationship Id="rId20" Type="http://schemas.openxmlformats.org/officeDocument/2006/relationships/hyperlink" Target="https://gov.e-tender.ua/v2/ProzorroMarket/Product?id=80c167e48f5240119c82d7ce02b33f08" TargetMode="External"/><Relationship Id="rId1" Type="http://schemas.openxmlformats.org/officeDocument/2006/relationships/hyperlink" Target="https://gov.e-tender.ua/v2/ProzorroMarket/Product?id=bf44d7f28e7049789a49a4ab88914798" TargetMode="External"/><Relationship Id="rId6" Type="http://schemas.openxmlformats.org/officeDocument/2006/relationships/hyperlink" Target="https://gov.e-tender.ua/v2/ProzorroMarket/Product?id=42766490d99e4508bacdf5b0dcd1793e" TargetMode="External"/><Relationship Id="rId11" Type="http://schemas.openxmlformats.org/officeDocument/2006/relationships/hyperlink" Target="https://gov.e-tender.ua/v2/ProzorroMarket/Product?id=0bff90c5a6874cf8b6345e1bcf98fbc3" TargetMode="External"/><Relationship Id="rId24" Type="http://schemas.openxmlformats.org/officeDocument/2006/relationships/hyperlink" Target="https://gov.e-tender.ua/v2/ProzorroMarket/Product?id=8a2858be21c04e178bd78352472f2d5f" TargetMode="External"/><Relationship Id="rId5" Type="http://schemas.openxmlformats.org/officeDocument/2006/relationships/hyperlink" Target="https://gov.e-tender.ua/v2/ProzorroMarket/Product?id=ad4a696cbc7e4fa0a101032a63c0a9ad" TargetMode="External"/><Relationship Id="rId15" Type="http://schemas.openxmlformats.org/officeDocument/2006/relationships/hyperlink" Target="https://gov.e-tender.ua/v2/ProzorroMarket/Product?id=fa9ea5fce1844f0b8aea2998584a669b" TargetMode="External"/><Relationship Id="rId23" Type="http://schemas.openxmlformats.org/officeDocument/2006/relationships/hyperlink" Target="https://gov.e-tender.ua/v2/ProzorroMarket/Product?id=7aa375257ad249879871faf9d3e0a73b" TargetMode="External"/><Relationship Id="rId28" Type="http://schemas.openxmlformats.org/officeDocument/2006/relationships/printerSettings" Target="../printerSettings/printerSettings1.bin"/><Relationship Id="rId10" Type="http://schemas.openxmlformats.org/officeDocument/2006/relationships/hyperlink" Target="https://gov.e-tender.ua/v2/ProzorroMarket/Product?id=8f91ff5d9bad4abe8a192e8e5d4c7ff9" TargetMode="External"/><Relationship Id="rId19" Type="http://schemas.openxmlformats.org/officeDocument/2006/relationships/hyperlink" Target="https://gov.e-tender.ua/v2/ProzorroMarket/Product?id=00614de2564d474a85e4fcc4105e58b3" TargetMode="External"/><Relationship Id="rId4" Type="http://schemas.openxmlformats.org/officeDocument/2006/relationships/hyperlink" Target="https://gov.e-tender.ua/v2/ProzorroMarket/Product?id=0ddcd4751c5e417a8218037cfcd72ead" TargetMode="External"/><Relationship Id="rId9" Type="http://schemas.openxmlformats.org/officeDocument/2006/relationships/hyperlink" Target="https://gov.e-tender.ua/v2/ProzorroMarket/Product?id=e88d7f04e23e4b9aab42a84af224bb53" TargetMode="External"/><Relationship Id="rId14" Type="http://schemas.openxmlformats.org/officeDocument/2006/relationships/hyperlink" Target="https://gov.e-tender.ua/v2/ProzorroMarket/Product?id=7360ab54956e4b4f8f6a75a46656fb47" TargetMode="External"/><Relationship Id="rId22" Type="http://schemas.openxmlformats.org/officeDocument/2006/relationships/hyperlink" Target="https://gov.e-tender.ua/v2/ProzorroMarket/Product?id=16faa3eff2f44b91b4ac22b001dc28ff" TargetMode="External"/><Relationship Id="rId27" Type="http://schemas.openxmlformats.org/officeDocument/2006/relationships/hyperlink" Target="https://gov.e-tender.ua/v2/ProzorroMarket/Product?id=fab626869a804e96be097f84c3db63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5946-0EB7-440A-8E02-8953BE24066B}">
  <dimension ref="A1:J30"/>
  <sheetViews>
    <sheetView tabSelected="1" workbookViewId="0">
      <selection activeCell="G2" sqref="G1:I1048576"/>
    </sheetView>
  </sheetViews>
  <sheetFormatPr defaultRowHeight="15" x14ac:dyDescent="0.25"/>
  <cols>
    <col min="1" max="1" width="4.42578125" style="1" customWidth="1"/>
    <col min="2" max="2" width="18" style="1" customWidth="1"/>
    <col min="3" max="3" width="13.5703125" style="1" customWidth="1"/>
    <col min="4" max="4" width="6.5703125" style="1" customWidth="1"/>
    <col min="5" max="5" width="5.5703125" style="1" customWidth="1"/>
    <col min="6" max="6" width="8.7109375" style="1" customWidth="1"/>
    <col min="7" max="7" width="9.7109375" style="1" customWidth="1"/>
    <col min="8" max="8" width="11.28515625" style="1" customWidth="1"/>
    <col min="9" max="9" width="15.85546875" style="1" customWidth="1"/>
    <col min="10" max="10" width="78.85546875" style="4" customWidth="1"/>
    <col min="11" max="16384" width="9.140625" style="1"/>
  </cols>
  <sheetData>
    <row r="1" spans="1:10" ht="81" customHeight="1" x14ac:dyDescent="0.25">
      <c r="A1" s="21" t="s">
        <v>99</v>
      </c>
      <c r="B1" s="21"/>
      <c r="C1" s="21"/>
      <c r="D1" s="21"/>
      <c r="E1" s="21"/>
      <c r="F1" s="21"/>
      <c r="G1" s="21"/>
      <c r="H1" s="21"/>
      <c r="I1" s="21"/>
      <c r="J1" s="21"/>
    </row>
    <row r="2" spans="1:10" ht="85.5" x14ac:dyDescent="0.25">
      <c r="A2" s="13" t="s">
        <v>92</v>
      </c>
      <c r="B2" s="13" t="s">
        <v>93</v>
      </c>
      <c r="C2" s="13" t="s">
        <v>0</v>
      </c>
      <c r="D2" s="13" t="s">
        <v>94</v>
      </c>
      <c r="E2" s="13" t="s">
        <v>95</v>
      </c>
      <c r="F2" s="13" t="s">
        <v>96</v>
      </c>
      <c r="G2" s="14" t="s">
        <v>1</v>
      </c>
      <c r="H2" s="14" t="s">
        <v>2</v>
      </c>
      <c r="I2" s="13" t="s">
        <v>3</v>
      </c>
      <c r="J2" s="13" t="s">
        <v>97</v>
      </c>
    </row>
    <row r="3" spans="1:10" s="2" customFormat="1" ht="153" customHeight="1" x14ac:dyDescent="0.25">
      <c r="A3" s="15">
        <v>1</v>
      </c>
      <c r="B3" s="8" t="s">
        <v>4</v>
      </c>
      <c r="C3" s="8" t="s">
        <v>5</v>
      </c>
      <c r="D3" s="8">
        <v>100</v>
      </c>
      <c r="E3" s="8"/>
      <c r="F3" s="8">
        <f>E3+D3</f>
        <v>100</v>
      </c>
      <c r="G3" s="9">
        <v>2022.3</v>
      </c>
      <c r="H3" s="9">
        <f>G3*F3</f>
        <v>202230</v>
      </c>
      <c r="I3" s="10" t="s">
        <v>6</v>
      </c>
      <c r="J3" s="17" t="s">
        <v>65</v>
      </c>
    </row>
    <row r="4" spans="1:10" s="2" customFormat="1" ht="178.5" x14ac:dyDescent="0.2">
      <c r="A4" s="15">
        <v>2</v>
      </c>
      <c r="B4" s="8" t="s">
        <v>7</v>
      </c>
      <c r="C4" s="8" t="s">
        <v>5</v>
      </c>
      <c r="D4" s="8">
        <v>50</v>
      </c>
      <c r="E4" s="8"/>
      <c r="F4" s="8">
        <f t="shared" ref="F4:F29" si="0">E4+D4</f>
        <v>50</v>
      </c>
      <c r="G4" s="9">
        <v>3899.08</v>
      </c>
      <c r="H4" s="9">
        <f t="shared" ref="H4:H29" si="1">G4*F4</f>
        <v>194954</v>
      </c>
      <c r="I4" s="10" t="s">
        <v>8</v>
      </c>
      <c r="J4" s="18" t="s">
        <v>66</v>
      </c>
    </row>
    <row r="5" spans="1:10" s="3" customFormat="1" ht="153.75" x14ac:dyDescent="0.25">
      <c r="A5" s="15">
        <v>3</v>
      </c>
      <c r="B5" s="8" t="s">
        <v>9</v>
      </c>
      <c r="C5" s="8" t="s">
        <v>10</v>
      </c>
      <c r="D5" s="8">
        <v>30</v>
      </c>
      <c r="E5" s="8"/>
      <c r="F5" s="8">
        <f t="shared" si="0"/>
        <v>30</v>
      </c>
      <c r="G5" s="9">
        <v>796.08</v>
      </c>
      <c r="H5" s="9">
        <f t="shared" si="1"/>
        <v>23882.400000000001</v>
      </c>
      <c r="I5" s="10" t="s">
        <v>11</v>
      </c>
      <c r="J5" s="18" t="s">
        <v>67</v>
      </c>
    </row>
    <row r="6" spans="1:10" s="3" customFormat="1" ht="135" x14ac:dyDescent="0.25">
      <c r="A6" s="15">
        <v>4</v>
      </c>
      <c r="B6" s="8" t="s">
        <v>12</v>
      </c>
      <c r="C6" s="8" t="s">
        <v>5</v>
      </c>
      <c r="D6" s="8">
        <v>50</v>
      </c>
      <c r="E6" s="8"/>
      <c r="F6" s="8">
        <f t="shared" si="0"/>
        <v>50</v>
      </c>
      <c r="G6" s="9">
        <v>1377.09</v>
      </c>
      <c r="H6" s="9">
        <f t="shared" si="1"/>
        <v>68854.5</v>
      </c>
      <c r="I6" s="10" t="s">
        <v>13</v>
      </c>
      <c r="J6" s="18" t="s">
        <v>68</v>
      </c>
    </row>
    <row r="7" spans="1:10" s="3" customFormat="1" ht="120" x14ac:dyDescent="0.25">
      <c r="A7" s="15">
        <v>5</v>
      </c>
      <c r="B7" s="8" t="s">
        <v>14</v>
      </c>
      <c r="C7" s="8" t="s">
        <v>10</v>
      </c>
      <c r="D7" s="8">
        <v>100</v>
      </c>
      <c r="E7" s="8"/>
      <c r="F7" s="8">
        <f t="shared" si="0"/>
        <v>100</v>
      </c>
      <c r="G7" s="9">
        <v>365.94</v>
      </c>
      <c r="H7" s="9">
        <f t="shared" si="1"/>
        <v>36594</v>
      </c>
      <c r="I7" s="10" t="s">
        <v>15</v>
      </c>
      <c r="J7" s="18" t="s">
        <v>69</v>
      </c>
    </row>
    <row r="8" spans="1:10" s="3" customFormat="1" ht="141" x14ac:dyDescent="0.25">
      <c r="A8" s="15">
        <v>6</v>
      </c>
      <c r="B8" s="8" t="s">
        <v>16</v>
      </c>
      <c r="C8" s="8" t="s">
        <v>5</v>
      </c>
      <c r="D8" s="8">
        <v>30</v>
      </c>
      <c r="E8" s="8"/>
      <c r="F8" s="8">
        <f t="shared" si="0"/>
        <v>30</v>
      </c>
      <c r="G8" s="9">
        <v>1854.31</v>
      </c>
      <c r="H8" s="9">
        <f t="shared" si="1"/>
        <v>55629.299999999996</v>
      </c>
      <c r="I8" s="10" t="s">
        <v>17</v>
      </c>
      <c r="J8" s="18" t="s">
        <v>70</v>
      </c>
    </row>
    <row r="9" spans="1:10" s="3" customFormat="1" ht="124.5" customHeight="1" x14ac:dyDescent="0.25">
      <c r="A9" s="15">
        <v>7</v>
      </c>
      <c r="B9" s="8" t="s">
        <v>18</v>
      </c>
      <c r="C9" s="8" t="s">
        <v>10</v>
      </c>
      <c r="D9" s="8">
        <v>17</v>
      </c>
      <c r="E9" s="8">
        <v>20</v>
      </c>
      <c r="F9" s="8">
        <f t="shared" si="0"/>
        <v>37</v>
      </c>
      <c r="G9" s="9">
        <v>247.17</v>
      </c>
      <c r="H9" s="9">
        <f t="shared" si="1"/>
        <v>9145.2899999999991</v>
      </c>
      <c r="I9" s="10" t="s">
        <v>19</v>
      </c>
      <c r="J9" s="18" t="s">
        <v>71</v>
      </c>
    </row>
    <row r="10" spans="1:10" s="3" customFormat="1" ht="194.25" customHeight="1" x14ac:dyDescent="0.25">
      <c r="A10" s="15">
        <v>8</v>
      </c>
      <c r="B10" s="8" t="s">
        <v>20</v>
      </c>
      <c r="C10" s="8" t="s">
        <v>21</v>
      </c>
      <c r="D10" s="8">
        <v>700</v>
      </c>
      <c r="E10" s="8"/>
      <c r="F10" s="8">
        <f t="shared" si="0"/>
        <v>700</v>
      </c>
      <c r="G10" s="9">
        <v>104.86</v>
      </c>
      <c r="H10" s="9">
        <f t="shared" si="1"/>
        <v>73402</v>
      </c>
      <c r="I10" s="11" t="s">
        <v>22</v>
      </c>
      <c r="J10" s="19" t="s">
        <v>72</v>
      </c>
    </row>
    <row r="11" spans="1:10" s="3" customFormat="1" ht="164.25" customHeight="1" x14ac:dyDescent="0.25">
      <c r="A11" s="15">
        <v>9</v>
      </c>
      <c r="B11" s="8" t="s">
        <v>23</v>
      </c>
      <c r="C11" s="8" t="s">
        <v>21</v>
      </c>
      <c r="D11" s="8">
        <v>4000</v>
      </c>
      <c r="E11" s="8"/>
      <c r="F11" s="8">
        <f t="shared" si="0"/>
        <v>4000</v>
      </c>
      <c r="G11" s="9">
        <v>104.86</v>
      </c>
      <c r="H11" s="9">
        <f t="shared" si="1"/>
        <v>419440</v>
      </c>
      <c r="I11" s="11" t="s">
        <v>24</v>
      </c>
      <c r="J11" s="18" t="s">
        <v>73</v>
      </c>
    </row>
    <row r="12" spans="1:10" s="3" customFormat="1" ht="138.75" customHeight="1" x14ac:dyDescent="0.25">
      <c r="A12" s="15">
        <v>10</v>
      </c>
      <c r="B12" s="8" t="s">
        <v>25</v>
      </c>
      <c r="C12" s="8" t="s">
        <v>26</v>
      </c>
      <c r="D12" s="8">
        <v>4000</v>
      </c>
      <c r="E12" s="8"/>
      <c r="F12" s="8">
        <f t="shared" si="0"/>
        <v>4000</v>
      </c>
      <c r="G12" s="9">
        <v>93.09</v>
      </c>
      <c r="H12" s="9">
        <f t="shared" si="1"/>
        <v>372360</v>
      </c>
      <c r="I12" s="11" t="s">
        <v>27</v>
      </c>
      <c r="J12" s="18" t="s">
        <v>74</v>
      </c>
    </row>
    <row r="13" spans="1:10" s="3" customFormat="1" ht="143.25" customHeight="1" x14ac:dyDescent="0.25">
      <c r="A13" s="15">
        <v>11</v>
      </c>
      <c r="B13" s="8" t="s">
        <v>28</v>
      </c>
      <c r="C13" s="8" t="s">
        <v>29</v>
      </c>
      <c r="D13" s="8">
        <v>500</v>
      </c>
      <c r="E13" s="8"/>
      <c r="F13" s="8">
        <f t="shared" si="0"/>
        <v>500</v>
      </c>
      <c r="G13" s="9">
        <v>84.53</v>
      </c>
      <c r="H13" s="9">
        <f t="shared" si="1"/>
        <v>42265</v>
      </c>
      <c r="I13" s="11" t="s">
        <v>30</v>
      </c>
      <c r="J13" s="18" t="s">
        <v>75</v>
      </c>
    </row>
    <row r="14" spans="1:10" s="3" customFormat="1" ht="128.25" x14ac:dyDescent="0.25">
      <c r="A14" s="15">
        <v>12</v>
      </c>
      <c r="B14" s="8" t="s">
        <v>31</v>
      </c>
      <c r="C14" s="12" t="s">
        <v>32</v>
      </c>
      <c r="D14" s="12">
        <v>100</v>
      </c>
      <c r="E14" s="12"/>
      <c r="F14" s="8">
        <f t="shared" si="0"/>
        <v>100</v>
      </c>
      <c r="G14" s="9">
        <v>163.71</v>
      </c>
      <c r="H14" s="9">
        <f t="shared" si="1"/>
        <v>16371</v>
      </c>
      <c r="I14" s="10" t="s">
        <v>33</v>
      </c>
      <c r="J14" s="18" t="s">
        <v>76</v>
      </c>
    </row>
    <row r="15" spans="1:10" s="3" customFormat="1" ht="120" x14ac:dyDescent="0.25">
      <c r="A15" s="15">
        <v>13</v>
      </c>
      <c r="B15" s="8" t="s">
        <v>34</v>
      </c>
      <c r="C15" s="8" t="s">
        <v>10</v>
      </c>
      <c r="D15" s="8">
        <v>100</v>
      </c>
      <c r="E15" s="8">
        <v>30</v>
      </c>
      <c r="F15" s="8">
        <f t="shared" si="0"/>
        <v>130</v>
      </c>
      <c r="G15" s="9">
        <v>551.04999999999995</v>
      </c>
      <c r="H15" s="9">
        <f t="shared" si="1"/>
        <v>71636.5</v>
      </c>
      <c r="I15" s="10" t="s">
        <v>35</v>
      </c>
      <c r="J15" s="18" t="s">
        <v>77</v>
      </c>
    </row>
    <row r="16" spans="1:10" s="3" customFormat="1" ht="105" x14ac:dyDescent="0.25">
      <c r="A16" s="15">
        <v>14</v>
      </c>
      <c r="B16" s="8" t="s">
        <v>36</v>
      </c>
      <c r="C16" s="8" t="s">
        <v>37</v>
      </c>
      <c r="D16" s="8">
        <v>10</v>
      </c>
      <c r="E16" s="8"/>
      <c r="F16" s="8">
        <f t="shared" si="0"/>
        <v>10</v>
      </c>
      <c r="G16" s="9">
        <v>36.380000000000003</v>
      </c>
      <c r="H16" s="9">
        <f t="shared" si="1"/>
        <v>363.8</v>
      </c>
      <c r="I16" s="11" t="s">
        <v>38</v>
      </c>
      <c r="J16" s="18" t="s">
        <v>78</v>
      </c>
    </row>
    <row r="17" spans="1:10" s="3" customFormat="1" ht="105" x14ac:dyDescent="0.25">
      <c r="A17" s="15">
        <v>15</v>
      </c>
      <c r="B17" s="8" t="s">
        <v>39</v>
      </c>
      <c r="C17" s="8" t="s">
        <v>37</v>
      </c>
      <c r="D17" s="8">
        <v>10</v>
      </c>
      <c r="E17" s="8"/>
      <c r="F17" s="8">
        <f t="shared" si="0"/>
        <v>10</v>
      </c>
      <c r="G17" s="9">
        <v>36.380000000000003</v>
      </c>
      <c r="H17" s="9">
        <f t="shared" si="1"/>
        <v>363.8</v>
      </c>
      <c r="I17" s="11" t="s">
        <v>40</v>
      </c>
      <c r="J17" s="18" t="s">
        <v>79</v>
      </c>
    </row>
    <row r="18" spans="1:10" s="3" customFormat="1" ht="105" x14ac:dyDescent="0.25">
      <c r="A18" s="15">
        <v>16</v>
      </c>
      <c r="B18" s="8" t="s">
        <v>41</v>
      </c>
      <c r="C18" s="8" t="s">
        <v>37</v>
      </c>
      <c r="D18" s="8">
        <v>10</v>
      </c>
      <c r="E18" s="8"/>
      <c r="F18" s="8">
        <f t="shared" si="0"/>
        <v>10</v>
      </c>
      <c r="G18" s="9">
        <v>36.380000000000003</v>
      </c>
      <c r="H18" s="9">
        <f t="shared" si="1"/>
        <v>363.8</v>
      </c>
      <c r="I18" s="11" t="s">
        <v>42</v>
      </c>
      <c r="J18" s="18" t="s">
        <v>80</v>
      </c>
    </row>
    <row r="19" spans="1:10" s="3" customFormat="1" ht="105" x14ac:dyDescent="0.25">
      <c r="A19" s="15">
        <v>17</v>
      </c>
      <c r="B19" s="8" t="s">
        <v>43</v>
      </c>
      <c r="C19" s="8" t="s">
        <v>37</v>
      </c>
      <c r="D19" s="8">
        <v>10</v>
      </c>
      <c r="E19" s="8"/>
      <c r="F19" s="8">
        <f t="shared" si="0"/>
        <v>10</v>
      </c>
      <c r="G19" s="9">
        <v>36.380000000000003</v>
      </c>
      <c r="H19" s="9">
        <f t="shared" si="1"/>
        <v>363.8</v>
      </c>
      <c r="I19" s="22" t="s">
        <v>44</v>
      </c>
      <c r="J19" s="18" t="s">
        <v>81</v>
      </c>
    </row>
    <row r="20" spans="1:10" s="3" customFormat="1" ht="105" x14ac:dyDescent="0.25">
      <c r="A20" s="15">
        <v>18</v>
      </c>
      <c r="B20" s="8" t="s">
        <v>45</v>
      </c>
      <c r="C20" s="8" t="s">
        <v>37</v>
      </c>
      <c r="D20" s="8">
        <v>10</v>
      </c>
      <c r="E20" s="8"/>
      <c r="F20" s="8">
        <f t="shared" si="0"/>
        <v>10</v>
      </c>
      <c r="G20" s="9">
        <v>36.380000000000003</v>
      </c>
      <c r="H20" s="9">
        <f t="shared" si="1"/>
        <v>363.8</v>
      </c>
      <c r="I20" s="22" t="s">
        <v>46</v>
      </c>
      <c r="J20" s="18" t="s">
        <v>82</v>
      </c>
    </row>
    <row r="21" spans="1:10" s="3" customFormat="1" ht="105" x14ac:dyDescent="0.25">
      <c r="A21" s="15">
        <v>19</v>
      </c>
      <c r="B21" s="8" t="s">
        <v>47</v>
      </c>
      <c r="C21" s="8" t="s">
        <v>37</v>
      </c>
      <c r="D21" s="8">
        <v>10</v>
      </c>
      <c r="E21" s="8"/>
      <c r="F21" s="8">
        <f t="shared" si="0"/>
        <v>10</v>
      </c>
      <c r="G21" s="9">
        <v>36.380000000000003</v>
      </c>
      <c r="H21" s="9">
        <f t="shared" si="1"/>
        <v>363.8</v>
      </c>
      <c r="I21" s="22" t="s">
        <v>48</v>
      </c>
      <c r="J21" s="18" t="s">
        <v>83</v>
      </c>
    </row>
    <row r="22" spans="1:10" s="3" customFormat="1" ht="105" x14ac:dyDescent="0.25">
      <c r="A22" s="15">
        <v>20</v>
      </c>
      <c r="B22" s="8" t="s">
        <v>49</v>
      </c>
      <c r="C22" s="8" t="s">
        <v>37</v>
      </c>
      <c r="D22" s="8">
        <v>10</v>
      </c>
      <c r="E22" s="8"/>
      <c r="F22" s="8">
        <f t="shared" si="0"/>
        <v>10</v>
      </c>
      <c r="G22" s="9">
        <v>51.36</v>
      </c>
      <c r="H22" s="9">
        <f t="shared" si="1"/>
        <v>513.6</v>
      </c>
      <c r="I22" s="22" t="s">
        <v>50</v>
      </c>
      <c r="J22" s="18" t="s">
        <v>84</v>
      </c>
    </row>
    <row r="23" spans="1:10" s="3" customFormat="1" ht="146.25" customHeight="1" x14ac:dyDescent="0.25">
      <c r="A23" s="15">
        <v>21</v>
      </c>
      <c r="B23" s="8" t="s">
        <v>51</v>
      </c>
      <c r="C23" s="8" t="s">
        <v>37</v>
      </c>
      <c r="D23" s="8">
        <v>2</v>
      </c>
      <c r="E23" s="8"/>
      <c r="F23" s="8">
        <f t="shared" si="0"/>
        <v>2</v>
      </c>
      <c r="G23" s="9">
        <v>1517.26</v>
      </c>
      <c r="H23" s="9">
        <f t="shared" si="1"/>
        <v>3034.52</v>
      </c>
      <c r="I23" s="11" t="s">
        <v>52</v>
      </c>
      <c r="J23" s="18" t="s">
        <v>85</v>
      </c>
    </row>
    <row r="24" spans="1:10" s="3" customFormat="1" ht="115.5" customHeight="1" x14ac:dyDescent="0.25">
      <c r="A24" s="15">
        <v>22</v>
      </c>
      <c r="B24" s="8" t="s">
        <v>53</v>
      </c>
      <c r="C24" s="8" t="s">
        <v>37</v>
      </c>
      <c r="D24" s="8">
        <v>2</v>
      </c>
      <c r="E24" s="8"/>
      <c r="F24" s="8">
        <f t="shared" si="0"/>
        <v>2</v>
      </c>
      <c r="G24" s="9">
        <v>1517.26</v>
      </c>
      <c r="H24" s="9">
        <f t="shared" si="1"/>
        <v>3034.52</v>
      </c>
      <c r="I24" s="11" t="s">
        <v>54</v>
      </c>
      <c r="J24" s="18" t="s">
        <v>86</v>
      </c>
    </row>
    <row r="25" spans="1:10" s="3" customFormat="1" ht="112.5" customHeight="1" x14ac:dyDescent="0.25">
      <c r="A25" s="15">
        <v>23</v>
      </c>
      <c r="B25" s="8" t="s">
        <v>55</v>
      </c>
      <c r="C25" s="8" t="s">
        <v>37</v>
      </c>
      <c r="D25" s="8">
        <v>4</v>
      </c>
      <c r="E25" s="8"/>
      <c r="F25" s="8">
        <f t="shared" si="0"/>
        <v>4</v>
      </c>
      <c r="G25" s="9">
        <v>1517.26</v>
      </c>
      <c r="H25" s="9">
        <f t="shared" si="1"/>
        <v>6069.04</v>
      </c>
      <c r="I25" s="11" t="s">
        <v>56</v>
      </c>
      <c r="J25" s="18" t="s">
        <v>87</v>
      </c>
    </row>
    <row r="26" spans="1:10" s="3" customFormat="1" ht="153.75" x14ac:dyDescent="0.25">
      <c r="A26" s="15">
        <v>24</v>
      </c>
      <c r="B26" s="8" t="s">
        <v>57</v>
      </c>
      <c r="C26" s="8" t="s">
        <v>37</v>
      </c>
      <c r="D26" s="8">
        <v>5</v>
      </c>
      <c r="E26" s="8"/>
      <c r="F26" s="8">
        <f t="shared" si="0"/>
        <v>5</v>
      </c>
      <c r="G26" s="9">
        <v>1517.26</v>
      </c>
      <c r="H26" s="9">
        <f t="shared" si="1"/>
        <v>7586.3</v>
      </c>
      <c r="I26" s="11" t="s">
        <v>58</v>
      </c>
      <c r="J26" s="18" t="s">
        <v>88</v>
      </c>
    </row>
    <row r="27" spans="1:10" s="3" customFormat="1" ht="142.5" customHeight="1" x14ac:dyDescent="0.25">
      <c r="A27" s="15">
        <v>25</v>
      </c>
      <c r="B27" s="8" t="s">
        <v>59</v>
      </c>
      <c r="C27" s="8" t="s">
        <v>37</v>
      </c>
      <c r="D27" s="8">
        <v>5</v>
      </c>
      <c r="E27" s="8"/>
      <c r="F27" s="8">
        <f t="shared" si="0"/>
        <v>5</v>
      </c>
      <c r="G27" s="9">
        <v>1460.55</v>
      </c>
      <c r="H27" s="9">
        <f t="shared" si="1"/>
        <v>7302.75</v>
      </c>
      <c r="I27" s="11" t="s">
        <v>60</v>
      </c>
      <c r="J27" s="18" t="s">
        <v>89</v>
      </c>
    </row>
    <row r="28" spans="1:10" s="3" customFormat="1" ht="132" customHeight="1" x14ac:dyDescent="0.25">
      <c r="A28" s="15">
        <v>26</v>
      </c>
      <c r="B28" s="8" t="s">
        <v>61</v>
      </c>
      <c r="C28" s="8" t="s">
        <v>37</v>
      </c>
      <c r="D28" s="8">
        <v>5</v>
      </c>
      <c r="E28" s="8"/>
      <c r="F28" s="8">
        <f t="shared" si="0"/>
        <v>5</v>
      </c>
      <c r="G28" s="9">
        <v>1460.55</v>
      </c>
      <c r="H28" s="9">
        <f t="shared" si="1"/>
        <v>7302.75</v>
      </c>
      <c r="I28" s="11" t="s">
        <v>62</v>
      </c>
      <c r="J28" s="18" t="s">
        <v>90</v>
      </c>
    </row>
    <row r="29" spans="1:10" s="3" customFormat="1" ht="153" customHeight="1" x14ac:dyDescent="0.25">
      <c r="A29" s="15">
        <v>27</v>
      </c>
      <c r="B29" s="8" t="s">
        <v>63</v>
      </c>
      <c r="C29" s="8" t="s">
        <v>37</v>
      </c>
      <c r="D29" s="8">
        <v>4</v>
      </c>
      <c r="E29" s="8"/>
      <c r="F29" s="8">
        <f t="shared" si="0"/>
        <v>4</v>
      </c>
      <c r="G29" s="9">
        <v>1460.55</v>
      </c>
      <c r="H29" s="9">
        <f t="shared" si="1"/>
        <v>5842.2</v>
      </c>
      <c r="I29" s="11" t="s">
        <v>64</v>
      </c>
      <c r="J29" s="18" t="s">
        <v>91</v>
      </c>
    </row>
    <row r="30" spans="1:10" x14ac:dyDescent="0.25">
      <c r="A30" s="16"/>
      <c r="B30" s="7" t="s">
        <v>98</v>
      </c>
      <c r="C30" s="7"/>
      <c r="D30" s="7"/>
      <c r="E30" s="7"/>
      <c r="F30" s="7"/>
      <c r="G30" s="7"/>
      <c r="H30" s="20">
        <f>SUM(H3:H29)</f>
        <v>1629632.4700000007</v>
      </c>
      <c r="I30" s="5"/>
      <c r="J30" s="6"/>
    </row>
  </sheetData>
  <mergeCells count="1">
    <mergeCell ref="A1:J1"/>
  </mergeCells>
  <hyperlinks>
    <hyperlink ref="I22" r:id="rId1" xr:uid="{BE998C90-F0A4-43A3-B0E0-737F78BF05AE}"/>
    <hyperlink ref="I21" r:id="rId2" xr:uid="{44BCE798-4D0E-463D-BF52-216411A5F4C0}"/>
    <hyperlink ref="I20" r:id="rId3" xr:uid="{B10F79D7-42EF-407C-B6AD-AB3705163233}"/>
    <hyperlink ref="I19" r:id="rId4" xr:uid="{D6CCFC3B-9A38-4F24-9A56-AD0C005B9459}"/>
    <hyperlink ref="I29" r:id="rId5" xr:uid="{5A8A4095-7F1B-4C48-85C3-AD6E42754517}"/>
    <hyperlink ref="I28" r:id="rId6" xr:uid="{13C762AE-135B-4CD8-AD30-FFBA88D5D3C8}"/>
    <hyperlink ref="I27" r:id="rId7" xr:uid="{BC710F61-7711-406B-93B4-ACD6A0A2CC80}"/>
    <hyperlink ref="I26" r:id="rId8" xr:uid="{4FC2A36B-2D42-437F-B196-2072E24EF9F1}"/>
    <hyperlink ref="I25" r:id="rId9" xr:uid="{EB985920-DF1E-4F75-8990-8D8BB95BA400}"/>
    <hyperlink ref="I24" r:id="rId10" xr:uid="{CC6FEA1B-A745-4D22-86AA-6A3F1161DC54}"/>
    <hyperlink ref="I23" r:id="rId11" xr:uid="{A9F66B0F-0FF0-4541-A1E2-B9F5D644FAD8}"/>
    <hyperlink ref="I18" r:id="rId12" xr:uid="{F9E1D830-61E7-4C52-9ECC-A44457B1A9B1}"/>
    <hyperlink ref="I17" r:id="rId13" xr:uid="{2C72EA95-3D33-4E25-BE5E-1A297E251672}"/>
    <hyperlink ref="I16" r:id="rId14" xr:uid="{DAE0A882-0A04-46E4-B4B6-16D09642DB09}"/>
    <hyperlink ref="I15" r:id="rId15" xr:uid="{AF13B477-06C4-45D6-9F83-9322C0F5107F}"/>
    <hyperlink ref="I14" r:id="rId16" xr:uid="{C5F890DB-9BB2-4ED6-A952-6C7CAEC1068A}"/>
    <hyperlink ref="I13" r:id="rId17" xr:uid="{49702DE3-48A6-492A-9904-1CB55FC3E719}"/>
    <hyperlink ref="I12" r:id="rId18" xr:uid="{DB2AE5FA-590A-4339-9BC7-D3AD8F40D0EE}"/>
    <hyperlink ref="I11" r:id="rId19" xr:uid="{3621A5BF-2743-4D8A-A892-86094DE94300}"/>
    <hyperlink ref="I10" r:id="rId20" xr:uid="{3BE97EE7-C197-414B-92FD-F1B49C5A9C00}"/>
    <hyperlink ref="I4" r:id="rId21" xr:uid="{20A687C0-3A46-4F35-803C-2F3D6A6059C1}"/>
    <hyperlink ref="I3" r:id="rId22" xr:uid="{BA2E77DF-FAB6-4035-8218-C3C63EA1957F}"/>
    <hyperlink ref="I5" r:id="rId23" xr:uid="{5FAD078F-0048-4597-A280-4EA9118D8586}"/>
    <hyperlink ref="I6" r:id="rId24" xr:uid="{1547D3D4-1AF7-449F-AA88-6CA2BF572AD2}"/>
    <hyperlink ref="I8" r:id="rId25" xr:uid="{4E18F9EB-386C-4148-81DB-2C6FFD96E2B2}"/>
    <hyperlink ref="I7" r:id="rId26" xr:uid="{4FA2D03F-7CE8-4864-9D2C-C3F29CA9E9B1}"/>
    <hyperlink ref="I9" r:id="rId27" xr:uid="{248D0E5E-11E2-4489-A61A-5D5220E7DF44}"/>
  </hyperlinks>
  <pageMargins left="0.7" right="0.7" top="0.75" bottom="0.75" header="0.3" footer="0.3"/>
  <pageSetup paperSize="9" scale="75" orientation="landscape"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3317</vt:lpstr>
      <vt:lpstr>'3317'!Область_друку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2025-05-14T07:26:53Z</cp:lastPrinted>
  <dcterms:created xsi:type="dcterms:W3CDTF">2015-06-05T18:19:34Z</dcterms:created>
  <dcterms:modified xsi:type="dcterms:W3CDTF">2025-05-14T07:44:55Z</dcterms:modified>
</cp:coreProperties>
</file>