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вироби (комплекти та покриття)\"/>
    </mc:Choice>
  </mc:AlternateContent>
  <xr:revisionPtr revIDLastSave="0" documentId="13_ncr:1_{4AD6AE50-F32C-453E-8A60-937CF017820E}" xr6:coauthVersionLast="36" xr6:coauthVersionMax="36" xr10:uidLastSave="{00000000-0000-0000-0000-000000000000}"/>
  <bookViews>
    <workbookView xWindow="0" yWindow="0" windowWidth="19965" windowHeight="7650" xr2:uid="{00000000-000D-0000-FFFF-FFFF00000000}"/>
  </bookViews>
  <sheets>
    <sheet name="комплекти" sheetId="9" r:id="rId1"/>
  </sheets>
  <definedNames>
    <definedName name="_xlnm._FilterDatabase" localSheetId="0" hidden="1">комплекти!$A$2:$M$9</definedName>
    <definedName name="_xlnm.Print_Area" localSheetId="0">комплекти!$A$1:$M$22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9" l="1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 l="1"/>
</calcChain>
</file>

<file path=xl/sharedStrings.xml><?xml version="1.0" encoding="utf-8"?>
<sst xmlns="http://schemas.openxmlformats.org/spreadsheetml/2006/main" count="141" uniqueCount="89">
  <si>
    <t>Код НК 024:2023</t>
  </si>
  <si>
    <t>Код ДК</t>
  </si>
  <si>
    <t>Категорія в Prozorro Market</t>
  </si>
  <si>
    <t>Комплект одягу та покриттів операційних нейрохірургічний №20 «Славна®» (халат медичний (хірургічний) на зав’язках «КОМФОРТ» довжиною 132 см (розмір 50 - 52 (L)) - 3 шт. (спанлейс - 68 г/м2), покриття операційне 200см х 160см з адгезивним краєм (по короткій стороні) - 2 шт. (СМС - 35 г/м2), покриття операційне 60см х 50см з адгезивним краєм (по довгій стороні) - 4 шт. (СМС - 35 г/м2), покриття операційне 35см х 20см - 4 шт. (спанлейс - 50 г/м2), мішок збиральний 60см х 40см з липкою фіксацією (конусної форми з фільтром) - 1 шт. (поліетилен - 55 г/м2), стрічка адгезивна 50см х 5см - 2 шт. (нетканий матеріал + скотч технічний), кишеня бічна 40см х 30см з липкою фіксацією - 2 шт. (поліетилен - 55 г/м2) стерильний</t>
  </si>
  <si>
    <t>компл</t>
  </si>
  <si>
    <t>Комплект одягу та покриттів операційних нейрохірургічний для операцій на головному мозку №3 «Славна®» (шапочка - берет медична - 2 шт. (спанбонд - 13 г/м2), маска медична тришарова на резинках - 2 шт. (спанбонд+фільтруючий шар - мелтблаун), халат медичний (хірургічний) на зав’язках «КОМФОРТ» довжиною 132 см (розмір 50 - 52 (L)) - 2 шт. (спанлейс - 68 г/м2), бахіли медичні середні - 2 пари (спанбонд - 30 г/м2), покриття операційне 220см х 160см - на дугу, з адгезивним операційним полем 25см х 15см (з антимікробною операційною плівкою) - 1 шт. (СМС - 35 г/м2), покриття операційне 200см х 160см з адгезивним краєм (по короткій стороні) - 2 шт. (СМС - 35 г/м2), покриття операційне 80см х 70см з адгезивним краєм (по довгій стороні) - 4 шт. (СМС - 35 г/м2), покриття операційне 35см х 20см - 2 шт. (спанлейс - 50 г/м2), мішок збиральний 60см х 40см з липкою фіксацією (конусної форми з фільтром) - 1 шт. (поліетилен - 55 г/м2), стрічка адгезивна 50см х 5см - 2 шт. (нетканий матеріал + скотч технічний), кишеня бічна 40см х 30см з липкою фіксацією - 2 шт. (поліетилен - 55 г/м2)) стерильний</t>
  </si>
  <si>
    <t>Комплект одягу та покриттів операційних для лапаротомії №2/В «Славна®» (халат медичний (хірургічний) на зав’язках довжиною 130 см (розмір 50 - 52 (L)) - 3 шт. (СМС - 35 г/м2), покриття операційне 200см х 160см - на дугу, з регулюючим адгезивним операційним полем 30см х 20см та поглинаючими зонами - 2 шт. (СМС - 35 г/м2), покриття операційне 200см х 160см для операційного столу - 1 шт. (СМС - 35 г/м2), покриття операційне 140см х 80см для інструментального столу - 1 шт. (ламінований спанбонд - 45 г/м2), покриття операційне 35см х 20см - 4 шт. (спанлейс - 50 г/м2), чохол 150см х 80см для інструментального столу «Мейо» - 1 шт. (СМС+ламінований спанбонд - 35+45 г/м2), пелюшка поглинаюча 60см х 60см з адгезивним краєм - 1 шт. (целюлоза+абсорбент), стрічка адгезивна 50см х 5см - 1 шт. (нетканий матеріал + скотч технічний), кишеня бічна 40см х 30см з липкою фіксацією - 1 шт. (поліетилен - 55 г/м2), тримач шнура адгезивний 20см х 3см (на «липучці») - 1 шт. (стрічка контактна текстильна)) стерильний</t>
  </si>
  <si>
    <t>Комплект покриттів операційних хірургічний №2 «Славна®» (покриття операційне 200см х 160см для операційного столу - 1 шт. (СМС - 35 г/м2), покриття операційне 160см х 160см - на дугу, з адгезивним краєм - 2 шт. (СМС - 35 г/м2), покриття операційне 140см х 80см для інструментального столу - 1 шт. (ламінований спанбонд - 45 г/м2), покриття операційне 80см х 70см з адгезивним краєм (по довгій стороні) - 2 шт. (СМС - 35 г/м2)) стерильний</t>
  </si>
  <si>
    <t>Набір гінекологічний оглядовий №1 «Славна®» (рукавички оглядові  (розмір М) «Славна®» - 1 пара, бахіли медичні низькі «Славна®» - 1 пара, пелюшка гігієнічна 60см х 50см «Славна®» - 1 шт., дзеркало вагінальне  (розмір М) «Славна®» - 1 шт., щіточка гінекологічна цервікальна «Cito» «Славна®» - 1 шт., аплікатор ватний «Славна®» - 1 шт., шпатель Ейра гінекологічний «Славна®» - 1 шт., скло предметне 7,5 см х 2,5 см - 2 шт. ) стерильний</t>
  </si>
  <si>
    <t>шт</t>
  </si>
  <si>
    <t>Набір гінекологічний оглядовий (для трансвагінального УЗД) №8 «Славна®» (рукавички оглядові (розмір М) «Славна®» - 1 пара., бахіли медичні низькі «Славна®» - 1 пара, пелюшка гігієнічна 60см х 50см «Славна®» - 1 шт., пелюшка гігієнічна 25см х 20см «Славна®» - 2 шт., презерватив латексний «VIVA» для ультразвукового дослідження - 1 шт.) стерильний</t>
  </si>
  <si>
    <t>Набір маніпуляційний для зняття швів №1 "Славна®" (пінцет великий, 1 шт.; пінцет малий, 1 шт.; серветка марлева медична 7,5см х 7,5см (8 шарів) "Славна®", 5 шт.; спонж марлевий медичний, діаметр 3см, 5 шт.; лезо для скальпеля №12, 1 шт.; пластир 2,0см х 15см, 3 шт.; рукавички оглядові (розмір "М") "Славна®", 2 пари; покриття операційне 60см х 50см "Славна®" (спанбонд - 25 г/м2), 1 шт.; пакет санітарний, 1 шт.) стерильний</t>
  </si>
  <si>
    <t>Покриття операційне 210см х 160см «Славна®» (CМС - 35 г/м2) стерильне</t>
  </si>
  <si>
    <t>Покриття операційне 240см х 160см з адгезивним краєм (по довгій стороні) «Славна®» (СМС - 35 г/м2) стерильне</t>
  </si>
  <si>
    <t>Покриття операційне 260см х 160см «Славна®» (СМС - 35 г/м2) стерильне</t>
  </si>
  <si>
    <t>Покриття операційне 120см х 80см «Славна®» (CМС - 35 г/м2) стерильне</t>
  </si>
  <si>
    <t>Покриття операційне для офтальмології №5 «Славна®» (покриття операційне 120см х 80см з адгезивним операційним отвором діаметром 7 см (з операційною плівкою) та мішком приймальним (СМС - 35 г/м2)) стерильне</t>
  </si>
  <si>
    <t>Покриття операційне 80см х 70см «Славна®» (CМС - 35 г/м2) стерильне</t>
  </si>
  <si>
    <t>Простирадло медичне одноразове (розмір 0,8х500 м) без перфорації (спанбонд щільністю 20 г/м2), нестерильне</t>
  </si>
  <si>
    <t>рул</t>
  </si>
  <si>
    <t>Чохол 150см х 80см для інструментального столу «Мейо» «Славна®» (СМС+ламінований спанбонд - 35+45 г/м2) стерильний</t>
  </si>
  <si>
    <t>Чохол для світловода 250см х 18см «Славна®» (ламінований спанбонд - 45 г/м2) стерильний</t>
  </si>
  <si>
    <t>Чохол на мікроскоп для нейрохірургії 250см х 136см (на 3 окуляри) з гумовим чохлом та склом для окуляра «Славна®» (поліетилен - 30 г/м2) стерильний</t>
  </si>
  <si>
    <t>Чохол для шнура 250см х 15см «Славна®» (СМС - 35 г/м2) стерильний</t>
  </si>
  <si>
    <t>44063 - Набір для нейрохірургічних процедур, що не містить лікарських засобів, одноразового використання</t>
  </si>
  <si>
    <t>33140000-3</t>
  </si>
  <si>
    <t>Комплект операційного покриття</t>
  </si>
  <si>
    <t>https://gov.e-tender.ua/v2/ProzorroMarket/Product?id=60c0e0ba354a4f10838de3397e72ea98</t>
  </si>
  <si>
    <t>https://gov.e-tender.ua/v2/ProzorroMarket/Product?id=4bdc270c814043b8b1fcadc5e70cadbe</t>
  </si>
  <si>
    <t>62934 - Набор хірургічних перев'язувальних матеріалів/простирадл</t>
  </si>
  <si>
    <t>https://gov.e-tender.ua/v2/ProzorroMarket/Product?id=c85e4836480345fc9edd9a2671d4dbf3</t>
  </si>
  <si>
    <t>https://gov.e-tender.ua/v2/ProzorroMarket/Product?id=dfa6bf05adb04c2e916f338a7eaa44d7</t>
  </si>
  <si>
    <t>12955 - Набір для взяття мазків за Папаніколау</t>
  </si>
  <si>
    <t>Набори гінекологічні</t>
  </si>
  <si>
    <t>https://gov.e-tender.ua/v2/ProzorroMarket/Product?id=e09bd4dc72274e1e8b636ef1275494a8</t>
  </si>
  <si>
    <t>57938 - Набір для взяття зразків з цервікального каналу без додаткових компонентів</t>
  </si>
  <si>
    <t>https://gov.e-tender.ua/v2/ProzorroMarket/Product?id=f77fd78649a74910a95f9aff26fb8449</t>
  </si>
  <si>
    <t>13894 - Набір для знімання швів</t>
  </si>
  <si>
    <t>https://gov.e-tender.ua/v2/ProzorroMarket/Product?id=2ae2d98553964766985f9cbf7e967326</t>
  </si>
  <si>
    <t>47783 - Простирадло хірургічне загального призначення одноразового використання стерильне</t>
  </si>
  <si>
    <t>Покриття операційне</t>
  </si>
  <si>
    <t>https://gov.e-tender.ua/v2/ProzorroMarket/Product?id=11d1af642ec049c3b0a7338c7579e0d8</t>
  </si>
  <si>
    <t>https://gov.e-tender.ua/v2/ProzorroMarket/Product?id=5e82e147fc414a729a8bf63d9f72c57e</t>
  </si>
  <si>
    <t>https://gov.e-tender.ua/v2/ProzorroMarket/Product?id=9126d11e43b54406943c622c3d381d44</t>
  </si>
  <si>
    <t>https://gov.e-tender.ua/v2/ProzorroMarket/Product?id=5cd44fc1a2e2492293d5025272dd9cbf</t>
  </si>
  <si>
    <t>46697 - Хірургічне офтальмологічне простирадло</t>
  </si>
  <si>
    <t>https://gov.e-tender.ua/v2/ProzorroMarket/Product?id=69e3a4b7409044b78120606bc3c1fd78</t>
  </si>
  <si>
    <t>https://gov.e-tender.ua/v2/ProzorroMarket/Product?id=ff9bea684eb04bd4b102a0b3f6b10868</t>
  </si>
  <si>
    <t>61048 - Простирадло для огляду / терапевтичних процедур загального призначення</t>
  </si>
  <si>
    <t>Простирадла медичні одноразові</t>
  </si>
  <si>
    <t>https://gov.e-tender.ua/v2/ProzorroMarket/Product?id=0b668b04a74b461389a9444208f6a8fa</t>
  </si>
  <si>
    <t>35557 - Простирадло для стола для оглядання / терапевтичних процедур одноразового використання</t>
  </si>
  <si>
    <t>Чохли для апаратури</t>
  </si>
  <si>
    <t>https://gov.e-tender.ua/v2/ProzorroMarket/Product?id=19a38c067b2c441a8e867f63a31c381a</t>
  </si>
  <si>
    <t>43970 - Стерильний чохол для кабелю / провода / давача / зонда</t>
  </si>
  <si>
    <t>https://gov.e-tender.ua/v2/ProzorroMarket/Product?id=231038701e6b4828ab64cdc06f7f47a8</t>
  </si>
  <si>
    <t>12535 - Чохол для хірургічного мікроскопа</t>
  </si>
  <si>
    <t>https://gov.e-tender.ua/v2/ProzorroMarket/Product?id=46fec298a57b42bebdd0a893948d8f5c</t>
  </si>
  <si>
    <t>https://gov.e-tender.ua/v2/ProzorroMarket/Product?id=ad88eb010ee8400f926f364ee4e79dfc</t>
  </si>
  <si>
    <t>№ п/п</t>
  </si>
  <si>
    <t>Комплект одягу та покриттів операційних нейрохірургічний №20 «Славна®» (халат медичний (хірургічний) на зав’язках «КОМФОРТ» довжиною 132 см (розмір 50 - 52 (L)) - 3 шт. (спанлейс - 68 г/м2), покриття операційне 200см х 160см з адгезивним краєм (по короткій стороні) - 2 шт. (СМС - 35 г/м2), покриття операційне 60см х 50см з адгезивним краєм (по довгій стороні) - 4 шт. (СМС - 35 г/м2), покриття операційне 35см х 20см - 4 шт. (спанлейс - 50 г/м2), мішок збиральний 60см х 40см з липкою фіксацією (конусної форми з фільтром) - 1 шт. (поліетилен - 55 г/м2), стрічка адгезивна 50см х 5см - 2 шт. (нетканий матеріал + скотч технічний), кишеня бічна 40см х 30см з липкою фіксацією - 2 шт. (поліетилен - 55 г/м2) стерильний / Кількість предметів в комплекті: 18 , штука; Наявність агдезивної полоски: так; Стерильність: так; Вид комплекту: Комплект покриття операційного та комплекту одягу; Призначення: Комплект нейрохірургічний</t>
  </si>
  <si>
    <t>Комплект одягу та покриттів операційних нейрохірургічний для операцій на головному мозку №3 «Славна®» (шапочка - берет медична - 2 шт. (спанбонд - 13 г/м2), маска медична тришарова на резинках - 2 шт. (спанбонд+фільтруючий шар - мелтблаун), халат медичний (хірургічний) на зав’язках «КОМФОРТ» довжиною 132 см (розмір 50 - 52 (L)) - 2 шт. (спанлейс - 68 г/м2), бахіли медичні середні - 2 пари (спанбонд - 30 г/м2), покриття операційне 220см х 160см - на дугу, з адгезивним операційним полем 25см х 15см (з антимікробною операційною плівкою) - 1 шт. (СМС - 35 г/м2), покриття операційне 200см х 160см з адгезивним краєм (по короткій стороні) - 2 шт. (СМС - 35 г/м2), покриття операційне 80см х 70см з адгезивним краєм (по довгій стороні) - 4 шт. (СМС - 35 г/м2), покриття операційне 35см х 20см - 2 шт. (спанлейс - 50 г/м2), мішок збиральний 60см х 40см з липкою фіксацією (конусної форми з фільтром) - 1 шт. (поліетилен - 55 г/м2), стрічка адгезивна 50см х 5см - 2 шт. (нетканий матеріал + скотч технічний), кишеня бічна 40см х 30см з липкою фіксацією - 2 шт. (поліетилен - 55 г/м2)) стерильний / Призначення: Комплект хірургічний для операцій головного мозку; Стерильність: так; Наявність агдезивної полоски: так; Вид комплекту: Комплект покриття операційного та комплекту одягу; Кількість предметів в комплекті: 21 , штука</t>
  </si>
  <si>
    <t>Комплект одягу та покриттів операційних для лапаротомії №2/В «Славна®» (халат медичний (хірургічний) на зав’язках довжиною 130 см (розмір 50 - 52 (L)) - 3 шт. (СМС - 35 г/м2), покриття операційне 200см х 160см - на дугу, з регулюючим адгезивним операційним полем 30см х 20см та поглинаючими зонами - 2 шт. (СМС - 35 г/м2), покриття операційне 200см х 160см для операційного столу - 1 шт. (СМС - 35 г/м2), покриття операційне 140см х 80см для інструментального столу - 1 шт. (ламінований спанбонд - 45 г/м2), покриття операційне 35см х 20см - 4 шт. (спанлейс - 50 г/м2), чохол 150см х 80см для інструментального столу «Мейо» - 1 шт. (СМС+ламінований спанбонд - 35+45 г/м2), пелюшка поглинаюча 60см х 60см з адгезивним краєм - 1 шт. (целюлоза+абсорбент), стрічка адгезивна 50см х 5см - 1 шт. (нетканий матеріал + скотч технічний), кишеня бічна 40см х 30см з липкою фіксацією - 1 шт. (поліетилен - 55 г/м2), тримач шнура адгезивний 20см х 3см (на «липучці») - 1 шт. (стрічка контактна текстильна)) стерильний / Наявність агдезивної полоски: так; Призначення: Комплект хірургічний для лапаротомії; Стерильність: так; Кількість предметів в комплекті: 16 , штука; Вид комплекту: Комплект покриття операційного та комплекту одягу</t>
  </si>
  <si>
    <t>Комплект покриттів операційних хірургічний №2 «Славна®» (покриття операційне 200см х 160см для операційного столу - 1 шт. (СМС - 35 г/м2), покриття операційне 160см х 160см - на дугу, з адгезивним краєм - 2 шт. (СМС - 35 г/м2), покриття операційне 140см х 80см для інструментального столу - 1 шт. (ламінований спанбонд - 45 г/м2), покриття операційне 80см х 70см з адгезивним краєм (по довгій стороні) - 2 шт. (СМС - 35 г/м2)) стерильний / Кількість предметів в комплекті: 6 , штука; Вид комплекту: Комплект покриття операційного; Наявність агдезивної полоски: так; Стерильність: так; Призначення: Комплект хірургічний</t>
  </si>
  <si>
    <t>Набір гінекологічний оглядовий №1 «Славна®» (рукавички оглядові  (розмір М) «Славна®» - 1 пара, бахіли медичні низькі «Славна®» - 1 пара, пелюшка гігієнічна 60см х 50см «Славна®» - 1 шт., дзеркало вагінальне  (розмір М) «Славна®» - 1 шт., щіточка гінекологічна цервікальна «Cito» «Славна®» - 1 шт., аплікатор ватний «Славна®» - 1 шт., шпатель Ейра гінекологічний «Славна®» - 1 шт., скло предметне 7,5 см х 2,5 см - 2 шт. ) стерильний / Щіточка гінекологічна цервікальна: 1 шт.; Тип комплектації: № 1; Рукавички медичні: розмір M - 1 пара; Дзеркало вагінальне: розмір M - 1 шт.; Пелюшка гігієнічна: 1 шт.; Скло предметне: 2 шт.; Стерильність: так; Шпатель гінекологічний (тип Ейра): 1 шт.; Аплікатор ватний: 1 шт.; Бахіли: 1 пара</t>
  </si>
  <si>
    <t>Набір гінекологічний оглядовий (для трансвагінального УЗД) №8 «Славна®» (рукавички оглядові (розмір М) «Славна®» - 1 пара., бахіли медичні низькі «Славна®» - 1 пара, пелюшка гігієнічна 60см х 50см «Славна®» - 1 шт., пелюшка гігієнічна 25см х 20см «Славна®» - 2 шт., презерватив латексний «VIVA» для ультразвукового дослідження - 1 шт.) стерильний / Презерватив для УЗД: 1 шт.; Бахіли: 1 пара; Пелюшка гігієнічна мала: 2 шт.; Рукавички медичні: розмір M - 1 пара; Тип комплектації: № 8; Стерильність: так; Пелюшка гігієнічна: 1 шт.</t>
  </si>
  <si>
    <t>Набір маніпуляційний для зняття швів №1 "Славна®" (пінцет великий, 1 шт.; пінцет малий, 1 шт.; серветка марлева медична 7,5см х 7,5см (8 шарів) "Славна®", 5 шт.; спонж марлевий медичний, діаметр 3см, 5 шт.; лезо для скальпеля №12, 1 шт.; пластир 2,0см х 15см, 3 шт.; рукавички оглядові (розмір "М") "Славна®", 2 пари; покриття операційне 60см х 50см "Славна®" (спанбонд - 25 г/м2), 1 шт.; пакет санітарний, 1 шт.) стерильний / Вид комплекту: Комплект покриття операційного, комплекту одягу та інструменту; Призначення: Комплект хірургічний; Наявність агдезивної полоски: ні; Кількість предметів в комплекті: 20 , штука; Стерильність: так</t>
  </si>
  <si>
    <t>Покриття операційне 210см х 160см «Славна®» (CМС - 35 г/м2) стерильне / Матеріал виготовлення: СМС; Наявність адгезивного операційного поля (отвору): ні; Ширина, см: 160.0 , сантиметр; Використання: Одноразове; Призначення: Хірургічне; Щільність матеріалу, г/м²: 35.0 , грам на квадратний метр; Стерильність: так; Довжина, см: 210.0 , сантиметр</t>
  </si>
  <si>
    <t>Покриття операційне 240см х 160см з адгезивним краєм (по довгій стороні) «Славна®» (СМС - 35 г/м2) стерильне / Наявність адгезивного операційного поля (отвору): ні; Довжина, см: 240.0 , сантиметр; Матеріал виготовлення: СМС; Використання: Одноразове; Ширина, см: 160.0 , сантиметр; Стерильність: так; Щільність матеріалу, г/м²: 35.0 , грам на квадратний метр; Призначення: Хірургічне</t>
  </si>
  <si>
    <t>Покриття операційне 260см х 160см «Славна®» (СМС - 35 г/м2) стерильне / Щільність матеріалу, г/м²: 35.0 , грам на квадратний метр; Ширина, см: 160.0 , сантиметр; Довжина, см: 260.0 , сантиметр; Призначення: Хірургічне; Наявність адгезивного операційного поля (отвору): ні; Використання: Одноразове; Стерильність: так; Матеріал виготовлення: СМС</t>
  </si>
  <si>
    <t>Покриття операційне 120см х 80см «Славна®» (CМС - 35 г/м2) стерильне / Ширина, см: 80.0 , сантиметр; Стерильність: так; Довжина, см: 120.0 , сантиметр; Використання: Одноразове; Матеріал виготовлення: СМС; Наявність адгезивного операційного поля (отвору): ні; Призначення: Хірургічне; Щільність матеріалу, г/м²: 35.0 , грам на квадратний метр</t>
  </si>
  <si>
    <t>Покриття операційне для офтальмології №5 «Славна®» (покриття операційне 120см х 80см з адгезивним операційним отвором діаметром 7 см (з операційною плівкою) та мішком приймальним (СМС - 35 г/м2)) стерильне / Стерильність: так; Призначення: Для офтальмологічних операцій; Щільність матеріалу, г/м²: 35.0 , грам на квадратний метр; Використання: Одноразове; Матеріал виготовлення: СМС; Ширина, см: 80.0 , сантиметр; Довжина, см: 120.0 , сантиметр; Наявність адгезивного операційного поля (отвору): так</t>
  </si>
  <si>
    <t>Покриття операційне 80см х 70см «Славна®» (CМС - 35 г/м2) стерильне / Ширина, см: 70.0 , сантиметр; Довжина, см: 80.0 , сантиметр; Щільність матеріалу, г/м²: 35.0 , грам на квадратний метр; Призначення: Хірургічне; Наявність адгезивного операційного поля (отвору): ні; Використання: Одноразове; Матеріал виготовлення: СМС; Стерильність: так</t>
  </si>
  <si>
    <t>Простирадло медичне одноразове (розмір 0,8х500 м) без перфорації (спанбонд щільністю 20 г/м2), нестерильне / Використання: Одноразове; Перфорація: Ні; Фасування: Рулон; Матеріал: Спанбонд; Щільність: ; Розмір: 0,8х500; Кількість одиниць в упаковці: ; Стерильність: Нестерильне</t>
  </si>
  <si>
    <t>Чохол 150см х 80см для інструментального столу «Мейо» «Славна®» (СМС+ламінований спанбонд - 35+45 г/м2) стерильний / Стерильність: так; Довжина, см: 150.0 , сантиметр; Спосіб фіксації: Відсутній; Ширина, см: 80.0 , сантиметр; Використання: Одноразове</t>
  </si>
  <si>
    <t>Чохол для світловода 250см х 18см «Славна®» (ламінований спанбонд - 45 г/м2) стерильний / Використання: Одноразове; Спосіб фіксації: Завязки; Довжина, см: 250.0 , сантиметр; Стерильність: так; Ширина, см: 18.0 , сантиметр</t>
  </si>
  <si>
    <t>Чохол на мікроскоп для нейрохірургії 250см х 136см (на 3 окуляри) з гумовим чохлом та склом для окуляра «Славна®» (поліетилен - 30 г/м2) стерильний / Спосіб фіксації: Завязки; Стерильність: так; Використання: Одноразове; Довжина, см: 250.0 , сантиметр; Ширина, см: 136.0 , сантиметр</t>
  </si>
  <si>
    <t>Чохол для шнура 250см х 15см «Славна®» (СМС - 35 г/м2) стерильний / Довжина, см: 250.0 , сантиметр; Спосіб фіксації: Завязки; Ширина, см: 15.0 , сантиметр; Стерильність: так; Використання: Одноразове</t>
  </si>
  <si>
    <t>ВСЬОГО:</t>
  </si>
  <si>
    <t>Од.вим</t>
  </si>
  <si>
    <t>К-ть спец перех</t>
  </si>
  <si>
    <t>К-ть трансплантація</t>
  </si>
  <si>
    <t xml:space="preserve">Загальна кількість </t>
  </si>
  <si>
    <t>Ціна з ПДВ,грн</t>
  </si>
  <si>
    <t>Сума з ПДВ,грн</t>
  </si>
  <si>
    <t>Назва товару згідно профілю або еквівалент</t>
  </si>
  <si>
    <t>Посилання на е маркеті</t>
  </si>
  <si>
    <t>Технічні характеристики е-маркет</t>
  </si>
  <si>
    <t>Обгрунтування технічних, якісних і кількісних характеристик: 
на закупівлю запит ціни пропозицій по предмету
код ДК 021:2015: 33140000-3 Медичні матеріали (Комплекти одягу та покриттів операційні)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</si>
</sst>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1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u/>
      <sz val="9"/>
      <color theme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3" fillId="0" borderId="0"/>
  </cellStyleXfs>
  <cellXfs count="2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right" vertical="center" wrapText="1"/>
    </xf>
    <xf numFmtId="14" fontId="9" fillId="0" borderId="1" xfId="1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</cellXfs>
  <cellStyles count="6">
    <cellStyle name="Гіперпосилання" xfId="1" builtinId="8"/>
    <cellStyle name="Звичайний" xfId="0" builtinId="0"/>
    <cellStyle name="Звичайний 2" xfId="3" xr:uid="{B0F29880-3AEF-40D4-A1EB-4A50131EF7B4}"/>
    <cellStyle name="Звичайний 2 2" xfId="2" xr:uid="{6D452ED4-DFC9-4536-9047-4098E4AAF299}"/>
    <cellStyle name="Звичайний 2 2 2 2" xfId="5" xr:uid="{6ADC433B-DE3C-4769-926F-A6751149E378}"/>
    <cellStyle name="Звичайний 6" xfId="4" xr:uid="{EA9B2758-23D3-4672-BECB-9EB2603E69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v.e-tender.ua/v2/ProzorroMarket/Product?id=69e3a4b7409044b78120606bc3c1fd78" TargetMode="External"/><Relationship Id="rId13" Type="http://schemas.openxmlformats.org/officeDocument/2006/relationships/hyperlink" Target="https://gov.e-tender.ua/v2/ProzorroMarket/Product?id=5a29cc83600845f2aff5a30a0788aec5" TargetMode="External"/><Relationship Id="rId18" Type="http://schemas.openxmlformats.org/officeDocument/2006/relationships/hyperlink" Target="https://gov.e-tender.ua/v2/ProzorroMarket/Product?id=c85e4836480345fc9edd9a2671d4dbf3" TargetMode="External"/><Relationship Id="rId3" Type="http://schemas.openxmlformats.org/officeDocument/2006/relationships/hyperlink" Target="https://gov.e-tender.ua/v2/ProzorroMarket/Product?id=46fec298a57b42bebdd0a893948d8f5c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gov.e-tender.ua/v2/ProzorroMarket/Product?id=ff9bea684eb04bd4b102a0b3f6b10868" TargetMode="External"/><Relationship Id="rId12" Type="http://schemas.openxmlformats.org/officeDocument/2006/relationships/hyperlink" Target="https://gov.e-tender.ua/v2/ProzorroMarket/Product?id=11d1af642ec049c3b0a7338c7579e0d8" TargetMode="External"/><Relationship Id="rId17" Type="http://schemas.openxmlformats.org/officeDocument/2006/relationships/hyperlink" Target="https://gov.e-tender.ua/v2/ProzorroMarket/Product?id=dfa6bf05adb04c2e916f338a7eaa44d7" TargetMode="External"/><Relationship Id="rId2" Type="http://schemas.openxmlformats.org/officeDocument/2006/relationships/hyperlink" Target="https://gov.e-tender.ua/v2/ProzorroMarket/Product?id=ad88eb010ee8400f926f364ee4e79dfc" TargetMode="External"/><Relationship Id="rId16" Type="http://schemas.openxmlformats.org/officeDocument/2006/relationships/hyperlink" Target="https://gov.e-tender.ua/v2/ProzorroMarket/Product?id=e09bd4dc72274e1e8b636ef1275494a8" TargetMode="External"/><Relationship Id="rId20" Type="http://schemas.openxmlformats.org/officeDocument/2006/relationships/hyperlink" Target="https://gov.e-tender.ua/v2/ProzorroMarket/Product?id=60c0e0ba354a4f10838de3397e72ea98" TargetMode="External"/><Relationship Id="rId1" Type="http://schemas.openxmlformats.org/officeDocument/2006/relationships/hyperlink" Target="https://gov.e-tender.ua/v2/ProzorroMarket/Product?id=ab55dfc3d92c4cef828937116c5a0172" TargetMode="External"/><Relationship Id="rId6" Type="http://schemas.openxmlformats.org/officeDocument/2006/relationships/hyperlink" Target="https://gov.e-tender.ua/v2/ProzorroMarket/Product?id=0b668b04a74b461389a9444208f6a8fa" TargetMode="External"/><Relationship Id="rId11" Type="http://schemas.openxmlformats.org/officeDocument/2006/relationships/hyperlink" Target="https://gov.e-tender.ua/v2/ProzorroMarket/Product?id=5e82e147fc414a729a8bf63d9f72c57e" TargetMode="External"/><Relationship Id="rId5" Type="http://schemas.openxmlformats.org/officeDocument/2006/relationships/hyperlink" Target="https://gov.e-tender.ua/v2/ProzorroMarket/Product?id=19a38c067b2c441a8e867f63a31c381a" TargetMode="External"/><Relationship Id="rId15" Type="http://schemas.openxmlformats.org/officeDocument/2006/relationships/hyperlink" Target="https://gov.e-tender.ua/v2/ProzorroMarket/Product?id=f77fd78649a74910a95f9aff26fb8449" TargetMode="External"/><Relationship Id="rId10" Type="http://schemas.openxmlformats.org/officeDocument/2006/relationships/hyperlink" Target="https://gov.e-tender.ua/v2/ProzorroMarket/Product?id=9126d11e43b54406943c622c3d381d44" TargetMode="External"/><Relationship Id="rId19" Type="http://schemas.openxmlformats.org/officeDocument/2006/relationships/hyperlink" Target="https://gov.e-tender.ua/v2/ProzorroMarket/Product?id=4bdc270c814043b8b1fcadc5e70cadbe" TargetMode="External"/><Relationship Id="rId4" Type="http://schemas.openxmlformats.org/officeDocument/2006/relationships/hyperlink" Target="https://gov.e-tender.ua/v2/ProzorroMarket/Product?id=231038701e6b4828ab64cdc06f7f47a8" TargetMode="External"/><Relationship Id="rId9" Type="http://schemas.openxmlformats.org/officeDocument/2006/relationships/hyperlink" Target="https://gov.e-tender.ua/v2/ProzorroMarket/Product?id=5cd44fc1a2e2492293d5025272dd9cbf" TargetMode="External"/><Relationship Id="rId14" Type="http://schemas.openxmlformats.org/officeDocument/2006/relationships/hyperlink" Target="https://gov.e-tender.ua/v2/ProzorroMarket/Product?id=2ae2d98553964766985f9cbf7e96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560FB-6472-4597-9F23-55008CC8288F}">
  <dimension ref="A1:M22"/>
  <sheetViews>
    <sheetView tabSelected="1" zoomScale="90" zoomScaleNormal="90" workbookViewId="0">
      <pane ySplit="2" topLeftCell="A15" activePane="bottomLeft" state="frozen"/>
      <selection pane="bottomLeft" activeCell="A21" sqref="A21:XFD22"/>
    </sheetView>
  </sheetViews>
  <sheetFormatPr defaultColWidth="9.140625" defaultRowHeight="12" x14ac:dyDescent="0.25"/>
  <cols>
    <col min="1" max="1" width="5.7109375" style="3" customWidth="1"/>
    <col min="2" max="2" width="62.28515625" style="3" customWidth="1"/>
    <col min="3" max="3" width="6.28515625" style="4" customWidth="1"/>
    <col min="4" max="5" width="7.140625" style="4" customWidth="1"/>
    <col min="6" max="6" width="8" style="5" customWidth="1"/>
    <col min="7" max="7" width="9.7109375" style="5" customWidth="1"/>
    <col min="8" max="8" width="13.28515625" style="5" customWidth="1"/>
    <col min="9" max="10" width="11.28515625" style="5" customWidth="1"/>
    <col min="11" max="11" width="19" style="5" hidden="1" customWidth="1"/>
    <col min="12" max="12" width="18.5703125" style="3" customWidth="1"/>
    <col min="13" max="13" width="32" style="3" customWidth="1"/>
    <col min="14" max="16384" width="9.140625" style="2"/>
  </cols>
  <sheetData>
    <row r="1" spans="1:13" ht="75.75" customHeight="1" x14ac:dyDescent="0.25">
      <c r="A1" s="21" t="s">
        <v>88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s="1" customFormat="1" ht="48" x14ac:dyDescent="0.25">
      <c r="A2" s="6" t="s">
        <v>59</v>
      </c>
      <c r="B2" s="6" t="s">
        <v>85</v>
      </c>
      <c r="C2" s="6" t="s">
        <v>79</v>
      </c>
      <c r="D2" s="6" t="s">
        <v>80</v>
      </c>
      <c r="E2" s="6" t="s">
        <v>81</v>
      </c>
      <c r="F2" s="7" t="s">
        <v>82</v>
      </c>
      <c r="G2" s="8" t="s">
        <v>83</v>
      </c>
      <c r="H2" s="8" t="s">
        <v>84</v>
      </c>
      <c r="I2" s="8" t="s">
        <v>0</v>
      </c>
      <c r="J2" s="8" t="s">
        <v>1</v>
      </c>
      <c r="K2" s="8" t="s">
        <v>2</v>
      </c>
      <c r="L2" s="6" t="s">
        <v>86</v>
      </c>
      <c r="M2" s="6" t="s">
        <v>87</v>
      </c>
    </row>
    <row r="3" spans="1:13" s="1" customFormat="1" ht="147" customHeight="1" x14ac:dyDescent="0.25">
      <c r="A3" s="9">
        <v>1</v>
      </c>
      <c r="B3" s="10" t="s">
        <v>3</v>
      </c>
      <c r="C3" s="9" t="s">
        <v>4</v>
      </c>
      <c r="D3" s="9">
        <v>5</v>
      </c>
      <c r="E3" s="9"/>
      <c r="F3" s="18">
        <v>5</v>
      </c>
      <c r="G3" s="19">
        <v>1253</v>
      </c>
      <c r="H3" s="19">
        <f>IFERROR(F3*G3,0)</f>
        <v>6265</v>
      </c>
      <c r="I3" s="12" t="s">
        <v>24</v>
      </c>
      <c r="J3" s="12" t="s">
        <v>25</v>
      </c>
      <c r="K3" s="12" t="s">
        <v>26</v>
      </c>
      <c r="L3" s="17" t="s">
        <v>27</v>
      </c>
      <c r="M3" s="10" t="s">
        <v>60</v>
      </c>
    </row>
    <row r="4" spans="1:13" s="1" customFormat="1" ht="184.5" customHeight="1" x14ac:dyDescent="0.25">
      <c r="A4" s="9">
        <v>2</v>
      </c>
      <c r="B4" s="10" t="s">
        <v>5</v>
      </c>
      <c r="C4" s="9" t="s">
        <v>4</v>
      </c>
      <c r="D4" s="9">
        <v>300</v>
      </c>
      <c r="E4" s="9"/>
      <c r="F4" s="18">
        <v>300</v>
      </c>
      <c r="G4" s="19">
        <v>2374</v>
      </c>
      <c r="H4" s="19">
        <f t="shared" ref="H4:H20" si="0">IFERROR(F4*G4,0)</f>
        <v>712200</v>
      </c>
      <c r="I4" s="12" t="s">
        <v>24</v>
      </c>
      <c r="J4" s="12" t="s">
        <v>25</v>
      </c>
      <c r="K4" s="12" t="s">
        <v>26</v>
      </c>
      <c r="L4" s="17" t="s">
        <v>28</v>
      </c>
      <c r="M4" s="10" t="s">
        <v>61</v>
      </c>
    </row>
    <row r="5" spans="1:13" s="1" customFormat="1" ht="165.75" customHeight="1" x14ac:dyDescent="0.25">
      <c r="A5" s="9">
        <v>3</v>
      </c>
      <c r="B5" s="10" t="s">
        <v>6</v>
      </c>
      <c r="C5" s="9" t="s">
        <v>4</v>
      </c>
      <c r="D5" s="9">
        <v>500</v>
      </c>
      <c r="E5" s="9">
        <v>150</v>
      </c>
      <c r="F5" s="18">
        <v>650</v>
      </c>
      <c r="G5" s="19">
        <v>1222</v>
      </c>
      <c r="H5" s="19">
        <f t="shared" si="0"/>
        <v>794300</v>
      </c>
      <c r="I5" s="12" t="s">
        <v>29</v>
      </c>
      <c r="J5" s="12" t="s">
        <v>25</v>
      </c>
      <c r="K5" s="12" t="s">
        <v>26</v>
      </c>
      <c r="L5" s="17" t="s">
        <v>30</v>
      </c>
      <c r="M5" s="10" t="s">
        <v>62</v>
      </c>
    </row>
    <row r="6" spans="1:13" s="1" customFormat="1" ht="69.75" customHeight="1" x14ac:dyDescent="0.25">
      <c r="A6" s="9">
        <v>4</v>
      </c>
      <c r="B6" s="10" t="s">
        <v>7</v>
      </c>
      <c r="C6" s="9" t="s">
        <v>4</v>
      </c>
      <c r="D6" s="9">
        <v>1000</v>
      </c>
      <c r="E6" s="9">
        <v>300</v>
      </c>
      <c r="F6" s="18">
        <v>1300</v>
      </c>
      <c r="G6" s="19">
        <v>401</v>
      </c>
      <c r="H6" s="19">
        <f t="shared" si="0"/>
        <v>521300</v>
      </c>
      <c r="I6" s="12" t="s">
        <v>29</v>
      </c>
      <c r="J6" s="12" t="s">
        <v>25</v>
      </c>
      <c r="K6" s="12" t="s">
        <v>26</v>
      </c>
      <c r="L6" s="17" t="s">
        <v>31</v>
      </c>
      <c r="M6" s="10" t="s">
        <v>63</v>
      </c>
    </row>
    <row r="7" spans="1:13" s="1" customFormat="1" ht="85.5" customHeight="1" x14ac:dyDescent="0.25">
      <c r="A7" s="9">
        <v>5</v>
      </c>
      <c r="B7" s="10" t="s">
        <v>8</v>
      </c>
      <c r="C7" s="9" t="s">
        <v>9</v>
      </c>
      <c r="D7" s="9">
        <v>100</v>
      </c>
      <c r="E7" s="9"/>
      <c r="F7" s="18">
        <v>100</v>
      </c>
      <c r="G7" s="19">
        <v>48</v>
      </c>
      <c r="H7" s="19">
        <f t="shared" si="0"/>
        <v>4800</v>
      </c>
      <c r="I7" s="12" t="s">
        <v>32</v>
      </c>
      <c r="J7" s="12" t="s">
        <v>25</v>
      </c>
      <c r="K7" s="12" t="s">
        <v>33</v>
      </c>
      <c r="L7" s="17" t="s">
        <v>34</v>
      </c>
      <c r="M7" s="10" t="s">
        <v>64</v>
      </c>
    </row>
    <row r="8" spans="1:13" s="1" customFormat="1" ht="93" customHeight="1" x14ac:dyDescent="0.25">
      <c r="A8" s="9">
        <v>6</v>
      </c>
      <c r="B8" s="10" t="s">
        <v>10</v>
      </c>
      <c r="C8" s="9" t="s">
        <v>9</v>
      </c>
      <c r="D8" s="9">
        <v>100</v>
      </c>
      <c r="E8" s="9"/>
      <c r="F8" s="18">
        <v>100</v>
      </c>
      <c r="G8" s="19">
        <v>43</v>
      </c>
      <c r="H8" s="19">
        <f>IFERROR(F8*G8,0)</f>
        <v>4300</v>
      </c>
      <c r="I8" s="12" t="s">
        <v>35</v>
      </c>
      <c r="J8" s="12" t="s">
        <v>25</v>
      </c>
      <c r="K8" s="12" t="s">
        <v>33</v>
      </c>
      <c r="L8" s="17" t="s">
        <v>36</v>
      </c>
      <c r="M8" s="10" t="s">
        <v>65</v>
      </c>
    </row>
    <row r="9" spans="1:13" s="1" customFormat="1" ht="112.5" customHeight="1" x14ac:dyDescent="0.25">
      <c r="A9" s="9">
        <v>7</v>
      </c>
      <c r="B9" s="23" t="s">
        <v>11</v>
      </c>
      <c r="C9" s="9" t="s">
        <v>9</v>
      </c>
      <c r="D9" s="9">
        <v>1000</v>
      </c>
      <c r="E9" s="9">
        <v>50</v>
      </c>
      <c r="F9" s="18">
        <v>1050</v>
      </c>
      <c r="G9" s="19">
        <v>81</v>
      </c>
      <c r="H9" s="19">
        <f t="shared" si="0"/>
        <v>85050</v>
      </c>
      <c r="I9" s="12" t="s">
        <v>37</v>
      </c>
      <c r="J9" s="12" t="s">
        <v>25</v>
      </c>
      <c r="K9" s="12" t="s">
        <v>26</v>
      </c>
      <c r="L9" s="17" t="s">
        <v>38</v>
      </c>
      <c r="M9" s="10" t="s">
        <v>66</v>
      </c>
    </row>
    <row r="10" spans="1:13" s="1" customFormat="1" ht="89.25" customHeight="1" x14ac:dyDescent="0.25">
      <c r="A10" s="9">
        <v>8</v>
      </c>
      <c r="B10" s="10" t="s">
        <v>12</v>
      </c>
      <c r="C10" s="9" t="s">
        <v>9</v>
      </c>
      <c r="D10" s="9">
        <v>4000</v>
      </c>
      <c r="E10" s="9">
        <v>1200</v>
      </c>
      <c r="F10" s="18">
        <v>5200</v>
      </c>
      <c r="G10" s="19">
        <v>82</v>
      </c>
      <c r="H10" s="19">
        <f t="shared" si="0"/>
        <v>426400</v>
      </c>
      <c r="I10" s="12" t="s">
        <v>39</v>
      </c>
      <c r="J10" s="12" t="s">
        <v>25</v>
      </c>
      <c r="K10" s="12" t="s">
        <v>40</v>
      </c>
      <c r="L10" s="17" t="s">
        <v>41</v>
      </c>
      <c r="M10" s="10" t="s">
        <v>67</v>
      </c>
    </row>
    <row r="11" spans="1:13" s="1" customFormat="1" ht="132" x14ac:dyDescent="0.25">
      <c r="A11" s="9">
        <v>9</v>
      </c>
      <c r="B11" s="10" t="s">
        <v>13</v>
      </c>
      <c r="C11" s="9" t="s">
        <v>9</v>
      </c>
      <c r="D11" s="9">
        <v>200</v>
      </c>
      <c r="E11" s="9">
        <v>150</v>
      </c>
      <c r="F11" s="18">
        <v>350</v>
      </c>
      <c r="G11" s="19">
        <v>130</v>
      </c>
      <c r="H11" s="19">
        <f t="shared" si="0"/>
        <v>45500</v>
      </c>
      <c r="I11" s="12" t="s">
        <v>39</v>
      </c>
      <c r="J11" s="12" t="s">
        <v>25</v>
      </c>
      <c r="K11" s="12" t="s">
        <v>40</v>
      </c>
      <c r="L11" s="17" t="s">
        <v>42</v>
      </c>
      <c r="M11" s="10" t="s">
        <v>68</v>
      </c>
    </row>
    <row r="12" spans="1:13" s="1" customFormat="1" ht="120" x14ac:dyDescent="0.25">
      <c r="A12" s="9">
        <v>10</v>
      </c>
      <c r="B12" s="10" t="s">
        <v>14</v>
      </c>
      <c r="C12" s="9" t="s">
        <v>9</v>
      </c>
      <c r="D12" s="9">
        <v>450</v>
      </c>
      <c r="E12" s="9"/>
      <c r="F12" s="18">
        <v>450</v>
      </c>
      <c r="G12" s="19">
        <v>98</v>
      </c>
      <c r="H12" s="19">
        <f t="shared" si="0"/>
        <v>44100</v>
      </c>
      <c r="I12" s="12" t="s">
        <v>39</v>
      </c>
      <c r="J12" s="12" t="s">
        <v>25</v>
      </c>
      <c r="K12" s="12" t="s">
        <v>40</v>
      </c>
      <c r="L12" s="17" t="s">
        <v>43</v>
      </c>
      <c r="M12" s="10" t="s">
        <v>69</v>
      </c>
    </row>
    <row r="13" spans="1:13" s="1" customFormat="1" ht="120" x14ac:dyDescent="0.25">
      <c r="A13" s="9">
        <v>11</v>
      </c>
      <c r="B13" s="10" t="s">
        <v>15</v>
      </c>
      <c r="C13" s="9" t="s">
        <v>9</v>
      </c>
      <c r="D13" s="9">
        <v>40</v>
      </c>
      <c r="E13" s="9"/>
      <c r="F13" s="18">
        <v>40</v>
      </c>
      <c r="G13" s="19">
        <v>29</v>
      </c>
      <c r="H13" s="19">
        <f t="shared" si="0"/>
        <v>1160</v>
      </c>
      <c r="I13" s="12" t="s">
        <v>39</v>
      </c>
      <c r="J13" s="12" t="s">
        <v>25</v>
      </c>
      <c r="K13" s="12" t="s">
        <v>40</v>
      </c>
      <c r="L13" s="17" t="s">
        <v>44</v>
      </c>
      <c r="M13" s="10" t="s">
        <v>70</v>
      </c>
    </row>
    <row r="14" spans="1:13" s="1" customFormat="1" ht="168" x14ac:dyDescent="0.25">
      <c r="A14" s="9">
        <v>12</v>
      </c>
      <c r="B14" s="10" t="s">
        <v>16</v>
      </c>
      <c r="C14" s="9" t="s">
        <v>9</v>
      </c>
      <c r="D14" s="9">
        <v>1200</v>
      </c>
      <c r="E14" s="9"/>
      <c r="F14" s="18">
        <v>1200</v>
      </c>
      <c r="G14" s="19">
        <v>167</v>
      </c>
      <c r="H14" s="19">
        <f t="shared" si="0"/>
        <v>200400</v>
      </c>
      <c r="I14" s="12" t="s">
        <v>45</v>
      </c>
      <c r="J14" s="12" t="s">
        <v>25</v>
      </c>
      <c r="K14" s="12" t="s">
        <v>40</v>
      </c>
      <c r="L14" s="17" t="s">
        <v>46</v>
      </c>
      <c r="M14" s="10" t="s">
        <v>71</v>
      </c>
    </row>
    <row r="15" spans="1:13" s="1" customFormat="1" ht="120" x14ac:dyDescent="0.25">
      <c r="A15" s="9">
        <v>13</v>
      </c>
      <c r="B15" s="10" t="s">
        <v>17</v>
      </c>
      <c r="C15" s="9" t="s">
        <v>9</v>
      </c>
      <c r="D15" s="9">
        <v>70</v>
      </c>
      <c r="E15" s="9"/>
      <c r="F15" s="18">
        <v>70</v>
      </c>
      <c r="G15" s="19">
        <v>18</v>
      </c>
      <c r="H15" s="19">
        <f t="shared" si="0"/>
        <v>1260</v>
      </c>
      <c r="I15" s="12" t="s">
        <v>39</v>
      </c>
      <c r="J15" s="12" t="s">
        <v>25</v>
      </c>
      <c r="K15" s="12" t="s">
        <v>40</v>
      </c>
      <c r="L15" s="17" t="s">
        <v>47</v>
      </c>
      <c r="M15" s="10" t="s">
        <v>72</v>
      </c>
    </row>
    <row r="16" spans="1:13" s="1" customFormat="1" ht="96" x14ac:dyDescent="0.25">
      <c r="A16" s="9">
        <v>14</v>
      </c>
      <c r="B16" s="10" t="s">
        <v>18</v>
      </c>
      <c r="C16" s="9" t="s">
        <v>19</v>
      </c>
      <c r="D16" s="9">
        <v>63</v>
      </c>
      <c r="E16" s="9">
        <v>2</v>
      </c>
      <c r="F16" s="18">
        <v>65</v>
      </c>
      <c r="G16" s="19">
        <v>3326</v>
      </c>
      <c r="H16" s="19">
        <f t="shared" si="0"/>
        <v>216190</v>
      </c>
      <c r="I16" s="12" t="s">
        <v>48</v>
      </c>
      <c r="J16" s="12" t="s">
        <v>25</v>
      </c>
      <c r="K16" s="12" t="s">
        <v>49</v>
      </c>
      <c r="L16" s="17" t="s">
        <v>50</v>
      </c>
      <c r="M16" s="10" t="s">
        <v>73</v>
      </c>
    </row>
    <row r="17" spans="1:13" s="1" customFormat="1" ht="96" x14ac:dyDescent="0.25">
      <c r="A17" s="9">
        <v>15</v>
      </c>
      <c r="B17" s="10" t="s">
        <v>20</v>
      </c>
      <c r="C17" s="9" t="s">
        <v>9</v>
      </c>
      <c r="D17" s="9">
        <v>90</v>
      </c>
      <c r="E17" s="9">
        <v>450</v>
      </c>
      <c r="F17" s="18">
        <v>540</v>
      </c>
      <c r="G17" s="19">
        <v>83</v>
      </c>
      <c r="H17" s="19">
        <f t="shared" si="0"/>
        <v>44820</v>
      </c>
      <c r="I17" s="12" t="s">
        <v>51</v>
      </c>
      <c r="J17" s="12" t="s">
        <v>25</v>
      </c>
      <c r="K17" s="12" t="s">
        <v>52</v>
      </c>
      <c r="L17" s="17" t="s">
        <v>53</v>
      </c>
      <c r="M17" s="10" t="s">
        <v>74</v>
      </c>
    </row>
    <row r="18" spans="1:13" s="1" customFormat="1" ht="84" x14ac:dyDescent="0.25">
      <c r="A18" s="9">
        <v>16</v>
      </c>
      <c r="B18" s="10" t="s">
        <v>21</v>
      </c>
      <c r="C18" s="9" t="s">
        <v>9</v>
      </c>
      <c r="D18" s="9">
        <v>100</v>
      </c>
      <c r="E18" s="9">
        <v>50</v>
      </c>
      <c r="F18" s="18">
        <v>150</v>
      </c>
      <c r="G18" s="19">
        <v>72</v>
      </c>
      <c r="H18" s="19">
        <f t="shared" si="0"/>
        <v>10800</v>
      </c>
      <c r="I18" s="12" t="s">
        <v>54</v>
      </c>
      <c r="J18" s="12" t="s">
        <v>25</v>
      </c>
      <c r="K18" s="12" t="s">
        <v>52</v>
      </c>
      <c r="L18" s="17" t="s">
        <v>55</v>
      </c>
      <c r="M18" s="10" t="s">
        <v>75</v>
      </c>
    </row>
    <row r="19" spans="1:13" s="1" customFormat="1" ht="96" x14ac:dyDescent="0.25">
      <c r="A19" s="9">
        <v>17</v>
      </c>
      <c r="B19" s="10" t="s">
        <v>22</v>
      </c>
      <c r="C19" s="9" t="s">
        <v>9</v>
      </c>
      <c r="D19" s="9"/>
      <c r="E19" s="9">
        <v>10</v>
      </c>
      <c r="F19" s="18">
        <v>10</v>
      </c>
      <c r="G19" s="19">
        <v>593</v>
      </c>
      <c r="H19" s="19">
        <f t="shared" si="0"/>
        <v>5930</v>
      </c>
      <c r="I19" s="12" t="s">
        <v>56</v>
      </c>
      <c r="J19" s="12" t="s">
        <v>25</v>
      </c>
      <c r="K19" s="12" t="s">
        <v>52</v>
      </c>
      <c r="L19" s="17" t="s">
        <v>57</v>
      </c>
      <c r="M19" s="10" t="s">
        <v>76</v>
      </c>
    </row>
    <row r="20" spans="1:13" s="1" customFormat="1" ht="72" x14ac:dyDescent="0.25">
      <c r="A20" s="9">
        <v>18</v>
      </c>
      <c r="B20" s="10" t="s">
        <v>23</v>
      </c>
      <c r="C20" s="9" t="s">
        <v>9</v>
      </c>
      <c r="D20" s="9">
        <v>2000</v>
      </c>
      <c r="E20" s="9">
        <v>50</v>
      </c>
      <c r="F20" s="18">
        <v>2050</v>
      </c>
      <c r="G20" s="19">
        <v>32</v>
      </c>
      <c r="H20" s="19">
        <f t="shared" si="0"/>
        <v>65600</v>
      </c>
      <c r="I20" s="12" t="s">
        <v>54</v>
      </c>
      <c r="J20" s="12" t="s">
        <v>25</v>
      </c>
      <c r="K20" s="12" t="s">
        <v>52</v>
      </c>
      <c r="L20" s="17" t="s">
        <v>58</v>
      </c>
      <c r="M20" s="10" t="s">
        <v>77</v>
      </c>
    </row>
    <row r="21" spans="1:13" ht="21.75" customHeight="1" x14ac:dyDescent="0.25">
      <c r="A21" s="10"/>
      <c r="B21" s="13" t="s">
        <v>78</v>
      </c>
      <c r="C21" s="6"/>
      <c r="D21" s="6"/>
      <c r="E21" s="6"/>
      <c r="F21" s="7"/>
      <c r="G21" s="7"/>
      <c r="H21" s="20">
        <f>SUM(H3:H20)</f>
        <v>3190375</v>
      </c>
      <c r="I21" s="11"/>
      <c r="J21" s="11"/>
      <c r="K21" s="11"/>
      <c r="L21" s="10"/>
      <c r="M21" s="10"/>
    </row>
    <row r="22" spans="1:13" x14ac:dyDescent="0.25">
      <c r="A22" s="14"/>
      <c r="B22" s="14"/>
      <c r="C22" s="15"/>
      <c r="D22" s="15"/>
      <c r="E22" s="15"/>
      <c r="F22" s="16"/>
      <c r="G22" s="16"/>
      <c r="H22" s="16"/>
      <c r="I22" s="16"/>
      <c r="J22" s="16"/>
      <c r="K22" s="16"/>
      <c r="L22" s="14"/>
      <c r="M22" s="14"/>
    </row>
  </sheetData>
  <autoFilter ref="A2:M9" xr:uid="{464AE907-52DF-4C33-B0A9-FB708D06A380}"/>
  <mergeCells count="1">
    <mergeCell ref="A1:M1"/>
  </mergeCells>
  <hyperlinks>
    <hyperlink ref="L21" r:id="rId1" display="https://gov.e-tender.ua/v2/ProzorroMarket/Product?id=ab55dfc3d92c4cef828937116c5a0172" xr:uid="{F951FDA0-BA86-4D33-9F5A-CA54ABE5D7F3}"/>
    <hyperlink ref="L20" r:id="rId2" xr:uid="{31B93F28-A8B5-4C7C-829A-CAACC7989387}"/>
    <hyperlink ref="L19" r:id="rId3" xr:uid="{588744D7-8333-4823-8537-BE8C7428E12F}"/>
    <hyperlink ref="L18" r:id="rId4" xr:uid="{DA175EF8-6CAE-4EA8-99F5-8311614C22AB}"/>
    <hyperlink ref="L17" r:id="rId5" xr:uid="{404ABA23-6DCB-4D83-90AA-33D24F826197}"/>
    <hyperlink ref="L16" r:id="rId6" xr:uid="{593E1051-03B2-4B3B-99C5-DCDAA5540875}"/>
    <hyperlink ref="L15" r:id="rId7" xr:uid="{3BCB8932-32BA-4EFD-8F01-5E880FE0BA0A}"/>
    <hyperlink ref="L14" r:id="rId8" xr:uid="{380A634C-1F42-4AEA-97B3-60839EFA242D}"/>
    <hyperlink ref="L13" r:id="rId9" xr:uid="{1EA81455-2605-4777-BA21-A945D9D51A39}"/>
    <hyperlink ref="L12" r:id="rId10" xr:uid="{792190D4-9DED-4FE6-8CD1-30DCD73A3CF1}"/>
    <hyperlink ref="L11" r:id="rId11" xr:uid="{AA47DB0F-BB53-4D9C-8598-A0CFA551FB2B}"/>
    <hyperlink ref="L10" r:id="rId12" xr:uid="{54F59D44-290F-4434-A144-FD24F6833AF7}"/>
    <hyperlink ref="L22" r:id="rId13" display="https://gov.e-tender.ua/v2/ProzorroMarket/Product?id=5a29cc83600845f2aff5a30a0788aec5" xr:uid="{1482CA9D-C0E5-4598-9F26-955F7520ACC1}"/>
    <hyperlink ref="L9" r:id="rId14" xr:uid="{A12E9592-A681-4D06-A47D-AC0B58D0F300}"/>
    <hyperlink ref="L8" r:id="rId15" xr:uid="{177939C0-6722-4BAE-B663-85DC5CC49E85}"/>
    <hyperlink ref="L7" r:id="rId16" xr:uid="{4076604E-FF16-41CE-88FA-AC646D8582DA}"/>
    <hyperlink ref="L6" r:id="rId17" xr:uid="{5EFB57DD-5808-48A4-AE7D-6CF1FF204CBE}"/>
    <hyperlink ref="L5" r:id="rId18" xr:uid="{AAC8B832-DD3C-4BBE-B5FE-22161E165588}"/>
    <hyperlink ref="L4" r:id="rId19" xr:uid="{65A133D5-5DCD-4DC2-976D-DA15B6005ADD}"/>
    <hyperlink ref="L3" r:id="rId20" xr:uid="{C6466370-29C5-4F34-9304-8EE019809E5D}"/>
  </hyperlinks>
  <pageMargins left="0.7" right="0.7" top="0.75" bottom="0.75" header="0.3" footer="0.3"/>
  <pageSetup paperSize="9" scale="65" orientation="landscape" copies="2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комплекти</vt:lpstr>
      <vt:lpstr>комплекти!Область_друку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</cp:lastModifiedBy>
  <cp:lastPrinted>2025-04-29T07:41:04Z</cp:lastPrinted>
  <dcterms:created xsi:type="dcterms:W3CDTF">2025-04-16T08:22:39Z</dcterms:created>
  <dcterms:modified xsi:type="dcterms:W3CDTF">2025-04-29T08:12:37Z</dcterms:modified>
</cp:coreProperties>
</file>