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FLASH DRIVE\Відкриті торги 2025 з особливостями\2220\Ланцети для КДП алерголічнйий кабінет 105000,00 ВТ спец\"/>
    </mc:Choice>
  </mc:AlternateContent>
  <xr:revisionPtr revIDLastSave="0" documentId="8_{28CCF00A-C8CE-45C4-848C-7690CDE0F73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Лист1" sheetId="1" r:id="rId1"/>
    <sheet name="Лист3" sheetId="3" r:id="rId2"/>
  </sheets>
  <definedNames>
    <definedName name="_xlnm.Print_Area" localSheetId="0">Лист1!$B$2:$X$17</definedName>
  </definedNames>
  <calcPr calcId="191029" refMode="R1C1"/>
</workbook>
</file>

<file path=xl/calcChain.xml><?xml version="1.0" encoding="utf-8"?>
<calcChain xmlns="http://schemas.openxmlformats.org/spreadsheetml/2006/main">
  <c r="R6" i="1" l="1"/>
  <c r="P6" i="1"/>
  <c r="J6" i="1"/>
  <c r="H6" i="1"/>
  <c r="M5" i="1"/>
  <c r="N5" i="1" s="1"/>
  <c r="N6" i="1" s="1"/>
  <c r="L5" i="1"/>
  <c r="L6" i="1" s="1"/>
  <c r="J5" i="1"/>
  <c r="H5" i="1"/>
</calcChain>
</file>

<file path=xl/sharedStrings.xml><?xml version="1.0" encoding="utf-8"?>
<sst xmlns="http://schemas.openxmlformats.org/spreadsheetml/2006/main" count="59" uniqueCount="38">
  <si>
    <t xml:space="preserve"> №з/п</t>
  </si>
  <si>
    <t>Назва реактиву, або еквівалент</t>
  </si>
  <si>
    <t>Од.вим.</t>
  </si>
  <si>
    <t>Загальна кількість</t>
  </si>
  <si>
    <t xml:space="preserve">Цінова пропозиція фірми №1, з ПДВ </t>
  </si>
  <si>
    <t>Загальна сума</t>
  </si>
  <si>
    <t xml:space="preserve">Цінова пропозиція фірми №2,  з ПДВ </t>
  </si>
  <si>
    <t xml:space="preserve">Цінова пропозиція фірми №3,  з ПДВ </t>
  </si>
  <si>
    <t xml:space="preserve">Ціна середня, з ПДВ </t>
  </si>
  <si>
    <t>Національний класифікатор України Єдиний закупівельний словник ДК 021:2015</t>
  </si>
  <si>
    <t>Національний класифікатор України Класифікатор медичних виробів НК 024:2019</t>
  </si>
  <si>
    <t>Відомості про державну реєстрацію/технічний регламент</t>
  </si>
  <si>
    <t>Код НКМВ 024:2023</t>
  </si>
  <si>
    <t>Ланцети для прик-тесту</t>
  </si>
  <si>
    <t>1</t>
  </si>
  <si>
    <t>шт</t>
  </si>
  <si>
    <t>Inspection Certificate according to DIN EN 10204 2.1</t>
  </si>
  <si>
    <t>Загальна вартість:</t>
  </si>
  <si>
    <t>Т.П. Іванова</t>
  </si>
  <si>
    <t>В.Г. Яновська</t>
  </si>
  <si>
    <t>Члени робочої групи:</t>
  </si>
  <si>
    <t>Г.В. Бондаренко</t>
  </si>
  <si>
    <t>С.С. Чернишук</t>
  </si>
  <si>
    <t>В.А. Сова</t>
  </si>
  <si>
    <t>В.В. Федоров</t>
  </si>
  <si>
    <t>Завідувач Українського Референс-центру з клінічної лабораторної діагностики та метрології</t>
  </si>
  <si>
    <t>Завідувач відділом імуногістохімічних досліджень дитячого патологоанатомічного відділення</t>
  </si>
  <si>
    <t>О.В. Виставних</t>
  </si>
  <si>
    <t>Завідувач лабораторії медико-генетичного центру</t>
  </si>
  <si>
    <t>Н.В. Ольхович</t>
  </si>
  <si>
    <t xml:space="preserve">Медико-технічне завдання на закупівлю діагностичних ланцетів для алергологічного кабінету КДП НДСЛ ОХМАТДИТ МОЗ України на 2025 рік </t>
  </si>
  <si>
    <t>*Голова робочої групи:</t>
  </si>
  <si>
    <t>Член комісії з реорганізації НДСЛ "ОХМАТДИТ" МОЗ України</t>
  </si>
  <si>
    <t>Член комісії з реорганізації  НДСЛ "ОХМАТДИТ" МОЗ України</t>
  </si>
  <si>
    <t xml:space="preserve">33140000-3 Медичні матеріали </t>
  </si>
  <si>
    <t>45539 Ланцет для взяття алерголічних проб</t>
  </si>
  <si>
    <t xml:space="preserve">Кіл-ть </t>
  </si>
  <si>
    <t>ОБГРУНТУВАННЯ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</si>
</sst>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charset val="204"/>
      <scheme val="minor"/>
    </font>
    <font>
      <b/>
      <sz val="10"/>
      <name val="Times New Roman"/>
      <charset val="204"/>
    </font>
    <font>
      <b/>
      <sz val="10"/>
      <color theme="1"/>
      <name val="Times New Roman"/>
      <charset val="204"/>
    </font>
    <font>
      <b/>
      <sz val="11"/>
      <color theme="1"/>
      <name val="Times New Roman"/>
      <charset val="204"/>
    </font>
    <font>
      <sz val="11"/>
      <color theme="1"/>
      <name val="Times New Roman"/>
      <charset val="204"/>
    </font>
    <font>
      <b/>
      <sz val="11"/>
      <name val="Times New Roman"/>
      <charset val="204"/>
    </font>
    <font>
      <b/>
      <sz val="11"/>
      <name val="Arial"/>
      <charset val="204"/>
    </font>
    <font>
      <sz val="10"/>
      <name val="Arial"/>
      <charset val="204"/>
    </font>
    <font>
      <b/>
      <u/>
      <sz val="14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Arial"/>
      <family val="2"/>
      <charset val="204"/>
    </font>
    <font>
      <b/>
      <sz val="14"/>
      <color rgb="FF333333"/>
      <name val="Times New Roman"/>
      <family val="1"/>
      <charset val="204"/>
    </font>
    <font>
      <b/>
      <sz val="14"/>
      <color rgb="FF555555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80">
    <xf numFmtId="0" fontId="0" fillId="0" borderId="0" xfId="0"/>
    <xf numFmtId="0" fontId="0" fillId="2" borderId="0" xfId="0" applyFill="1"/>
    <xf numFmtId="0" fontId="0" fillId="0" borderId="0" xfId="0" applyAlignment="1">
      <alignment wrapText="1"/>
    </xf>
    <xf numFmtId="1" fontId="0" fillId="0" borderId="0" xfId="0" applyNumberFormat="1"/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49" fontId="2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1" fontId="3" fillId="0" borderId="0" xfId="0" applyNumberFormat="1" applyFont="1" applyAlignment="1">
      <alignment horizontal="right" vertical="center"/>
    </xf>
    <xf numFmtId="2" fontId="4" fillId="3" borderId="0" xfId="0" applyNumberFormat="1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3" borderId="0" xfId="0" applyFill="1"/>
    <xf numFmtId="0" fontId="0" fillId="0" borderId="0" xfId="0" applyAlignment="1">
      <alignment vertical="top"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6" fillId="0" borderId="0" xfId="0" applyFont="1"/>
    <xf numFmtId="0" fontId="0" fillId="0" borderId="0" xfId="0" applyFill="1"/>
    <xf numFmtId="0" fontId="9" fillId="0" borderId="0" xfId="0" applyFont="1"/>
    <xf numFmtId="1" fontId="9" fillId="0" borderId="0" xfId="0" applyNumberFormat="1" applyFont="1"/>
    <xf numFmtId="0" fontId="9" fillId="3" borderId="0" xfId="0" applyFont="1" applyFill="1"/>
    <xf numFmtId="0" fontId="10" fillId="0" borderId="0" xfId="0" applyFont="1"/>
    <xf numFmtId="0" fontId="11" fillId="3" borderId="0" xfId="0" applyFont="1" applyFill="1"/>
    <xf numFmtId="0" fontId="12" fillId="0" borderId="0" xfId="0" applyFont="1" applyAlignment="1">
      <alignment vertical="center"/>
    </xf>
    <xf numFmtId="0" fontId="14" fillId="0" borderId="0" xfId="0" applyFont="1"/>
    <xf numFmtId="0" fontId="13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49" fontId="13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vertical="center"/>
    </xf>
    <xf numFmtId="0" fontId="16" fillId="3" borderId="0" xfId="0" applyFont="1" applyFill="1"/>
    <xf numFmtId="0" fontId="17" fillId="0" borderId="0" xfId="0" applyFont="1"/>
    <xf numFmtId="0" fontId="13" fillId="3" borderId="0" xfId="0" applyFont="1" applyFill="1"/>
    <xf numFmtId="0" fontId="9" fillId="0" borderId="0" xfId="1" applyFont="1"/>
    <xf numFmtId="0" fontId="13" fillId="3" borderId="0" xfId="0" applyFont="1" applyFill="1" applyAlignment="1">
      <alignment horizontal="left"/>
    </xf>
    <xf numFmtId="0" fontId="9" fillId="0" borderId="0" xfId="0" applyFont="1" applyAlignment="1">
      <alignment horizontal="left"/>
    </xf>
    <xf numFmtId="49" fontId="18" fillId="0" borderId="3" xfId="0" applyNumberFormat="1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1" fontId="18" fillId="0" borderId="3" xfId="0" applyNumberFormat="1" applyFont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2" fontId="18" fillId="3" borderId="3" xfId="0" applyNumberFormat="1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vertical="center"/>
    </xf>
    <xf numFmtId="49" fontId="18" fillId="0" borderId="7" xfId="0" applyNumberFormat="1" applyFont="1" applyBorder="1" applyAlignment="1">
      <alignment vertical="center"/>
    </xf>
    <xf numFmtId="49" fontId="21" fillId="0" borderId="3" xfId="0" applyNumberFormat="1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 wrapText="1"/>
    </xf>
    <xf numFmtId="1" fontId="22" fillId="0" borderId="3" xfId="0" applyNumberFormat="1" applyFont="1" applyFill="1" applyBorder="1" applyAlignment="1">
      <alignment horizontal="center" vertical="center"/>
    </xf>
    <xf numFmtId="4" fontId="22" fillId="0" borderId="3" xfId="0" applyNumberFormat="1" applyFont="1" applyFill="1" applyBorder="1" applyAlignment="1">
      <alignment horizontal="center" vertical="center"/>
    </xf>
    <xf numFmtId="4" fontId="20" fillId="0" borderId="3" xfId="0" applyNumberFormat="1" applyFont="1" applyFill="1" applyBorder="1" applyAlignment="1">
      <alignment horizontal="center" vertical="center"/>
    </xf>
    <xf numFmtId="2" fontId="20" fillId="0" borderId="3" xfId="0" applyNumberFormat="1" applyFont="1" applyFill="1" applyBorder="1" applyAlignment="1">
      <alignment horizontal="center" vertical="center"/>
    </xf>
    <xf numFmtId="2" fontId="22" fillId="0" borderId="3" xfId="0" applyNumberFormat="1" applyFont="1" applyFill="1" applyBorder="1" applyAlignment="1">
      <alignment horizontal="center" vertical="center"/>
    </xf>
    <xf numFmtId="2" fontId="21" fillId="0" borderId="3" xfId="0" applyNumberFormat="1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19" fillId="0" borderId="3" xfId="0" applyFont="1" applyBorder="1"/>
    <xf numFmtId="0" fontId="20" fillId="0" borderId="6" xfId="0" applyFont="1" applyBorder="1" applyAlignment="1">
      <alignment vertical="center" wrapText="1"/>
    </xf>
    <xf numFmtId="0" fontId="20" fillId="0" borderId="4" xfId="0" applyFont="1" applyBorder="1" applyAlignment="1">
      <alignment vertical="center"/>
    </xf>
    <xf numFmtId="1" fontId="20" fillId="0" borderId="4" xfId="0" applyNumberFormat="1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4" fontId="20" fillId="0" borderId="7" xfId="0" applyNumberFormat="1" applyFont="1" applyBorder="1" applyAlignment="1">
      <alignment vertical="center"/>
    </xf>
    <xf numFmtId="0" fontId="20" fillId="0" borderId="8" xfId="0" applyFont="1" applyBorder="1" applyAlignment="1">
      <alignment horizontal="right" vertical="center"/>
    </xf>
    <xf numFmtId="4" fontId="20" fillId="0" borderId="8" xfId="0" applyNumberFormat="1" applyFont="1" applyBorder="1" applyAlignment="1">
      <alignment horizontal="right" vertical="center"/>
    </xf>
    <xf numFmtId="2" fontId="20" fillId="0" borderId="3" xfId="0" applyNumberFormat="1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19" fillId="3" borderId="3" xfId="0" applyFont="1" applyFill="1" applyBorder="1"/>
    <xf numFmtId="0" fontId="23" fillId="3" borderId="3" xfId="0" applyFont="1" applyFill="1" applyBorder="1"/>
    <xf numFmtId="0" fontId="18" fillId="0" borderId="3" xfId="0" applyFont="1" applyBorder="1"/>
    <xf numFmtId="0" fontId="24" fillId="0" borderId="3" xfId="0" applyFont="1" applyFill="1" applyBorder="1" applyAlignment="1">
      <alignment vertical="center" wrapText="1"/>
    </xf>
    <xf numFmtId="0" fontId="25" fillId="0" borderId="3" xfId="0" applyFont="1" applyFill="1" applyBorder="1" applyAlignment="1">
      <alignment horizontal="center" wrapText="1"/>
    </xf>
    <xf numFmtId="0" fontId="18" fillId="0" borderId="3" xfId="0" applyFont="1" applyFill="1" applyBorder="1" applyAlignment="1">
      <alignment vertical="center" wrapText="1"/>
    </xf>
    <xf numFmtId="0" fontId="20" fillId="0" borderId="3" xfId="0" applyFont="1" applyFill="1" applyBorder="1" applyAlignment="1">
      <alignment vertical="center" wrapText="1"/>
    </xf>
    <xf numFmtId="49" fontId="18" fillId="0" borderId="5" xfId="0" applyNumberFormat="1" applyFont="1" applyBorder="1" applyAlignment="1">
      <alignment vertical="center" wrapText="1"/>
    </xf>
    <xf numFmtId="0" fontId="19" fillId="0" borderId="5" xfId="0" applyFont="1" applyBorder="1" applyAlignment="1">
      <alignment vertical="center"/>
    </xf>
    <xf numFmtId="49" fontId="8" fillId="0" borderId="0" xfId="0" applyNumberFormat="1" applyFont="1" applyAlignment="1">
      <alignment horizontal="left" wrapText="1"/>
    </xf>
    <xf numFmtId="49" fontId="13" fillId="0" borderId="0" xfId="0" applyNumberFormat="1" applyFont="1" applyAlignment="1">
      <alignment horizontal="left" wrapText="1"/>
    </xf>
    <xf numFmtId="0" fontId="13" fillId="0" borderId="0" xfId="0" applyFont="1" applyAlignment="1">
      <alignment horizontal="left"/>
    </xf>
    <xf numFmtId="0" fontId="13" fillId="0" borderId="0" xfId="1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49" fontId="26" fillId="0" borderId="1" xfId="0" applyNumberFormat="1" applyFont="1" applyBorder="1" applyAlignment="1">
      <alignment horizontal="center" vertical="center" wrapText="1"/>
    </xf>
    <xf numFmtId="49" fontId="26" fillId="0" borderId="2" xfId="0" applyNumberFormat="1" applyFont="1" applyBorder="1" applyAlignment="1">
      <alignment horizontal="center" vertical="center" wrapText="1"/>
    </xf>
    <xf numFmtId="0" fontId="27" fillId="0" borderId="0" xfId="0" applyFont="1" applyAlignment="1">
      <alignment horizontal="center" wrapText="1"/>
    </xf>
  </cellXfs>
  <cellStyles count="2">
    <cellStyle name="Звичайний" xfId="0" builtinId="0"/>
    <cellStyle name="Обычный 2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6"/>
  <sheetViews>
    <sheetView tabSelected="1" zoomScale="90" zoomScaleNormal="90" workbookViewId="0">
      <selection activeCell="L13" sqref="L13"/>
    </sheetView>
  </sheetViews>
  <sheetFormatPr defaultColWidth="9" defaultRowHeight="15" x14ac:dyDescent="0.25"/>
  <cols>
    <col min="1" max="1" width="1.7109375" customWidth="1"/>
    <col min="2" max="2" width="4.28515625" customWidth="1"/>
    <col min="3" max="3" width="32.140625" style="2" customWidth="1"/>
    <col min="4" max="4" width="8.5703125" customWidth="1"/>
    <col min="5" max="5" width="7.85546875" customWidth="1"/>
    <col min="6" max="6" width="9.28515625" style="3"/>
    <col min="7" max="7" width="11.28515625" customWidth="1"/>
    <col min="8" max="8" width="15.5703125" customWidth="1"/>
    <col min="9" max="9" width="11.28515625" customWidth="1"/>
    <col min="10" max="10" width="15.140625" customWidth="1"/>
    <col min="11" max="11" width="11.28515625" customWidth="1"/>
    <col min="12" max="12" width="17.140625" customWidth="1"/>
    <col min="13" max="13" width="11.28515625" customWidth="1"/>
    <col min="14" max="14" width="16.5703125" customWidth="1"/>
    <col min="15" max="15" width="14" hidden="1" customWidth="1"/>
    <col min="16" max="16" width="9.5703125" hidden="1" customWidth="1"/>
    <col min="17" max="17" width="11.5703125" hidden="1" customWidth="1"/>
    <col min="18" max="18" width="10.5703125" hidden="1" customWidth="1"/>
    <col min="19" max="19" width="25.85546875" hidden="1" customWidth="1"/>
    <col min="20" max="20" width="28.7109375" hidden="1" customWidth="1"/>
    <col min="21" max="21" width="43.140625" hidden="1" customWidth="1"/>
    <col min="22" max="22" width="25.5703125" customWidth="1"/>
    <col min="23" max="23" width="29" customWidth="1"/>
    <col min="24" max="24" width="25.28515625" customWidth="1"/>
    <col min="25" max="25" width="15.85546875" customWidth="1"/>
    <col min="29" max="29" width="9.140625" customWidth="1"/>
    <col min="34" max="34" width="9.140625" customWidth="1"/>
  </cols>
  <sheetData>
    <row r="1" spans="1:26" ht="44.25" customHeight="1" x14ac:dyDescent="0.3">
      <c r="F1" s="79" t="s">
        <v>37</v>
      </c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</row>
    <row r="2" spans="1:26" ht="47.25" customHeight="1" x14ac:dyDescent="0.25">
      <c r="B2" s="77" t="s">
        <v>30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</row>
    <row r="3" spans="1:26" ht="72" customHeight="1" x14ac:dyDescent="0.25">
      <c r="B3" s="34" t="s">
        <v>0</v>
      </c>
      <c r="C3" s="35" t="s">
        <v>1</v>
      </c>
      <c r="D3" s="35" t="s">
        <v>36</v>
      </c>
      <c r="E3" s="35" t="s">
        <v>2</v>
      </c>
      <c r="F3" s="36" t="s">
        <v>3</v>
      </c>
      <c r="G3" s="37" t="s">
        <v>4</v>
      </c>
      <c r="H3" s="38" t="s">
        <v>5</v>
      </c>
      <c r="I3" s="39" t="s">
        <v>6</v>
      </c>
      <c r="J3" s="38" t="s">
        <v>5</v>
      </c>
      <c r="K3" s="39" t="s">
        <v>7</v>
      </c>
      <c r="L3" s="38" t="s">
        <v>5</v>
      </c>
      <c r="M3" s="38" t="s">
        <v>8</v>
      </c>
      <c r="N3" s="38" t="s">
        <v>5</v>
      </c>
      <c r="O3" s="39" t="s">
        <v>6</v>
      </c>
      <c r="P3" s="38" t="s">
        <v>5</v>
      </c>
      <c r="Q3" s="38" t="s">
        <v>8</v>
      </c>
      <c r="R3" s="38" t="s">
        <v>5</v>
      </c>
      <c r="S3" s="38" t="s">
        <v>9</v>
      </c>
      <c r="T3" s="38" t="s">
        <v>10</v>
      </c>
      <c r="U3" s="40" t="s">
        <v>11</v>
      </c>
      <c r="V3" s="38" t="s">
        <v>9</v>
      </c>
      <c r="W3" s="37" t="s">
        <v>12</v>
      </c>
      <c r="X3" s="40" t="s">
        <v>11</v>
      </c>
    </row>
    <row r="4" spans="1:26" ht="27.75" customHeight="1" x14ac:dyDescent="0.25">
      <c r="B4" s="41"/>
      <c r="C4" s="69" t="s">
        <v>13</v>
      </c>
      <c r="D4" s="70"/>
      <c r="E4" s="70"/>
      <c r="F4" s="70"/>
      <c r="G4" s="70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2"/>
      <c r="V4" s="41"/>
      <c r="W4" s="41"/>
      <c r="X4" s="42"/>
    </row>
    <row r="5" spans="1:26" s="1" customFormat="1" ht="74.25" customHeight="1" x14ac:dyDescent="0.3">
      <c r="A5" s="16"/>
      <c r="B5" s="43" t="s">
        <v>14</v>
      </c>
      <c r="C5" s="68" t="s">
        <v>13</v>
      </c>
      <c r="D5" s="44">
        <v>1</v>
      </c>
      <c r="E5" s="43" t="s">
        <v>15</v>
      </c>
      <c r="F5" s="45">
        <v>36000</v>
      </c>
      <c r="G5" s="46">
        <v>2.89</v>
      </c>
      <c r="H5" s="47">
        <f t="shared" ref="H5" si="0">G5*F5</f>
        <v>104040</v>
      </c>
      <c r="I5" s="46">
        <v>2.95</v>
      </c>
      <c r="J5" s="47">
        <f t="shared" ref="J5" si="1">I5*F5</f>
        <v>106200</v>
      </c>
      <c r="K5" s="46">
        <v>2.99</v>
      </c>
      <c r="L5" s="48">
        <f>K5*F5</f>
        <v>107640.00000000001</v>
      </c>
      <c r="M5" s="49">
        <f>SUM(G5,I5,K5)/3</f>
        <v>2.9433333333333334</v>
      </c>
      <c r="N5" s="48">
        <f t="shared" ref="N5" si="2">M5*F5</f>
        <v>105960</v>
      </c>
      <c r="O5" s="49"/>
      <c r="P5" s="48"/>
      <c r="Q5" s="49"/>
      <c r="R5" s="48"/>
      <c r="S5" s="50"/>
      <c r="T5" s="50"/>
      <c r="U5" s="51"/>
      <c r="V5" s="65" t="s">
        <v>34</v>
      </c>
      <c r="W5" s="66" t="s">
        <v>35</v>
      </c>
      <c r="X5" s="67" t="s">
        <v>16</v>
      </c>
      <c r="Y5" s="16"/>
      <c r="Z5" s="16"/>
    </row>
    <row r="6" spans="1:26" ht="40.5" customHeight="1" x14ac:dyDescent="0.3">
      <c r="B6" s="52"/>
      <c r="C6" s="53" t="s">
        <v>17</v>
      </c>
      <c r="D6" s="54"/>
      <c r="E6" s="54"/>
      <c r="F6" s="55"/>
      <c r="G6" s="56"/>
      <c r="H6" s="57">
        <f>SUM(H5:H5)</f>
        <v>104040</v>
      </c>
      <c r="I6" s="58"/>
      <c r="J6" s="59">
        <f>SUM(J5:J5)</f>
        <v>106200</v>
      </c>
      <c r="K6" s="59"/>
      <c r="L6" s="59">
        <f>SUM(L5:L5)</f>
        <v>107640.00000000001</v>
      </c>
      <c r="M6" s="58"/>
      <c r="N6" s="60">
        <f>SUM(N5:N5)</f>
        <v>105960</v>
      </c>
      <c r="O6" s="61"/>
      <c r="P6" s="60">
        <f>SUM(P5:P5)</f>
        <v>0</v>
      </c>
      <c r="Q6" s="52"/>
      <c r="R6" s="60">
        <f>SUM(R5:R5)</f>
        <v>0</v>
      </c>
      <c r="S6" s="60"/>
      <c r="T6" s="60"/>
      <c r="U6" s="62"/>
      <c r="V6" s="63"/>
      <c r="W6" s="63"/>
      <c r="X6" s="64"/>
    </row>
    <row r="7" spans="1:26" ht="18.75" customHeight="1" x14ac:dyDescent="0.25">
      <c r="C7" s="4"/>
      <c r="D7" s="5"/>
      <c r="E7" s="5"/>
      <c r="F7" s="8"/>
      <c r="G7" s="5"/>
      <c r="H7" s="5"/>
      <c r="I7" s="5"/>
      <c r="J7" s="5"/>
      <c r="K7" s="5"/>
      <c r="L7" s="5"/>
      <c r="M7" s="5"/>
      <c r="N7" s="9"/>
      <c r="O7" s="10"/>
      <c r="P7" s="10"/>
      <c r="Q7" s="10"/>
      <c r="R7" s="10"/>
      <c r="S7" s="10"/>
      <c r="T7" s="10"/>
      <c r="V7" s="11"/>
      <c r="W7" s="11"/>
    </row>
    <row r="8" spans="1:26" ht="18" customHeight="1" x14ac:dyDescent="0.3">
      <c r="A8" s="6"/>
      <c r="B8" s="6"/>
      <c r="C8" s="71" t="s">
        <v>31</v>
      </c>
      <c r="D8" s="71"/>
      <c r="E8" s="17"/>
      <c r="F8" s="18"/>
      <c r="G8" s="17"/>
      <c r="H8" s="17"/>
      <c r="I8" s="17"/>
      <c r="J8" s="17"/>
      <c r="K8" s="17"/>
      <c r="L8" s="17"/>
      <c r="M8" s="17"/>
      <c r="N8" s="17"/>
      <c r="O8" s="17"/>
      <c r="P8" s="17">
        <v>0</v>
      </c>
      <c r="Q8" s="19"/>
      <c r="R8" s="20"/>
      <c r="S8" s="17"/>
      <c r="T8" s="21"/>
      <c r="U8" s="22" t="s">
        <v>18</v>
      </c>
      <c r="V8" s="11"/>
      <c r="W8" s="11"/>
      <c r="X8" s="11"/>
    </row>
    <row r="9" spans="1:26" ht="26.25" customHeight="1" x14ac:dyDescent="0.25">
      <c r="A9" s="6"/>
      <c r="B9" s="6"/>
      <c r="C9" s="72" t="s">
        <v>32</v>
      </c>
      <c r="D9" s="72"/>
      <c r="E9" s="72"/>
      <c r="F9" s="72"/>
      <c r="G9" s="72"/>
      <c r="H9" s="72"/>
      <c r="I9" s="72"/>
      <c r="J9" s="17"/>
      <c r="K9" s="17"/>
      <c r="L9" s="17"/>
      <c r="M9" s="17"/>
      <c r="N9" s="17"/>
      <c r="O9" s="17"/>
      <c r="P9" s="17"/>
      <c r="Q9" s="23"/>
      <c r="R9" s="23"/>
      <c r="S9" s="24" t="s">
        <v>18</v>
      </c>
      <c r="T9" s="21"/>
      <c r="U9" s="22" t="s">
        <v>19</v>
      </c>
      <c r="W9" s="25" t="s">
        <v>18</v>
      </c>
      <c r="X9" s="13"/>
      <c r="Y9" s="13"/>
    </row>
    <row r="10" spans="1:26" ht="30" customHeight="1" x14ac:dyDescent="0.3">
      <c r="A10" s="7"/>
      <c r="B10" s="7"/>
      <c r="C10" s="71" t="s">
        <v>20</v>
      </c>
      <c r="D10" s="71"/>
      <c r="E10" s="26"/>
      <c r="F10" s="18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23"/>
      <c r="R10" s="23"/>
      <c r="S10" s="27"/>
      <c r="T10" s="28"/>
      <c r="U10" s="29" t="s">
        <v>21</v>
      </c>
      <c r="W10" s="27"/>
      <c r="X10" s="14"/>
      <c r="Y10" s="14"/>
    </row>
    <row r="11" spans="1:26" ht="40.5" customHeight="1" x14ac:dyDescent="0.25">
      <c r="C11" s="72" t="s">
        <v>33</v>
      </c>
      <c r="D11" s="72"/>
      <c r="E11" s="72"/>
      <c r="F11" s="72"/>
      <c r="G11" s="72"/>
      <c r="H11" s="72"/>
      <c r="I11" s="17"/>
      <c r="J11" s="17"/>
      <c r="K11" s="17"/>
      <c r="L11" s="17"/>
      <c r="M11" s="17"/>
      <c r="N11" s="17"/>
      <c r="O11" s="17"/>
      <c r="P11" s="17"/>
      <c r="Q11" s="23"/>
      <c r="R11" s="23"/>
      <c r="S11" s="30" t="s">
        <v>22</v>
      </c>
      <c r="T11" s="11"/>
      <c r="U11" s="11"/>
      <c r="W11" s="30" t="s">
        <v>22</v>
      </c>
      <c r="X11" s="14"/>
      <c r="Y11" s="14"/>
    </row>
    <row r="12" spans="1:26" ht="28.5" customHeight="1" x14ac:dyDescent="0.25">
      <c r="C12" s="74" t="s">
        <v>33</v>
      </c>
      <c r="D12" s="74"/>
      <c r="E12" s="74"/>
      <c r="F12" s="74"/>
      <c r="G12" s="74"/>
      <c r="H12" s="74"/>
      <c r="I12" s="31"/>
      <c r="J12" s="31"/>
      <c r="K12" s="31"/>
      <c r="L12" s="31"/>
      <c r="M12" s="31"/>
      <c r="N12" s="31"/>
      <c r="O12" s="31"/>
      <c r="P12" s="31"/>
      <c r="Q12" s="23"/>
      <c r="R12" s="23"/>
      <c r="S12" s="32" t="s">
        <v>23</v>
      </c>
      <c r="T12" s="12"/>
      <c r="U12" s="12"/>
      <c r="W12" s="32" t="s">
        <v>23</v>
      </c>
      <c r="X12" s="13"/>
      <c r="Y12" s="13"/>
    </row>
    <row r="13" spans="1:26" ht="36" customHeight="1" x14ac:dyDescent="0.25">
      <c r="C13" s="75" t="s">
        <v>33</v>
      </c>
      <c r="D13" s="76"/>
      <c r="E13" s="76"/>
      <c r="F13" s="76"/>
      <c r="G13" s="76"/>
      <c r="H13" s="33"/>
      <c r="I13" s="33"/>
      <c r="J13" s="17"/>
      <c r="K13" s="17"/>
      <c r="L13" s="17"/>
      <c r="M13" s="17"/>
      <c r="N13" s="17"/>
      <c r="O13" s="17"/>
      <c r="P13" s="17"/>
      <c r="Q13" s="23"/>
      <c r="R13" s="23"/>
      <c r="S13" s="32" t="s">
        <v>24</v>
      </c>
      <c r="T13" s="12"/>
      <c r="U13" s="12"/>
      <c r="W13" s="32" t="s">
        <v>24</v>
      </c>
      <c r="X13" s="13"/>
      <c r="Y13" s="13"/>
    </row>
    <row r="14" spans="1:26" ht="41.25" customHeight="1" x14ac:dyDescent="0.25">
      <c r="C14" s="75" t="s">
        <v>25</v>
      </c>
      <c r="D14" s="75"/>
      <c r="E14" s="75"/>
      <c r="F14" s="75"/>
      <c r="G14" s="75"/>
      <c r="H14" s="75"/>
      <c r="I14" s="75"/>
      <c r="Q14" s="23"/>
      <c r="R14" s="23"/>
      <c r="S14" s="32" t="s">
        <v>19</v>
      </c>
      <c r="T14" s="12"/>
      <c r="U14" s="12"/>
      <c r="W14" s="32" t="s">
        <v>19</v>
      </c>
      <c r="X14" s="13"/>
      <c r="Y14" s="13"/>
    </row>
    <row r="15" spans="1:26" ht="42.75" customHeight="1" x14ac:dyDescent="0.25">
      <c r="C15" s="75" t="s">
        <v>26</v>
      </c>
      <c r="D15" s="75"/>
      <c r="E15" s="75"/>
      <c r="F15" s="75"/>
      <c r="G15" s="75"/>
      <c r="H15" s="75"/>
      <c r="I15" s="75"/>
      <c r="Q15" s="23"/>
      <c r="R15" s="23"/>
      <c r="S15" s="32" t="s">
        <v>27</v>
      </c>
      <c r="T15" s="12"/>
      <c r="U15" s="12"/>
      <c r="W15" s="32" t="s">
        <v>27</v>
      </c>
      <c r="X15" s="13"/>
      <c r="Y15" s="13"/>
    </row>
    <row r="16" spans="1:26" ht="28.5" customHeight="1" x14ac:dyDescent="0.25">
      <c r="C16" s="73" t="s">
        <v>28</v>
      </c>
      <c r="D16" s="73"/>
      <c r="E16" s="73"/>
      <c r="F16" s="73"/>
      <c r="G16" s="73"/>
      <c r="H16" s="73"/>
      <c r="I16" s="73"/>
      <c r="Q16" s="23"/>
      <c r="R16" s="23"/>
      <c r="S16" s="32" t="s">
        <v>29</v>
      </c>
      <c r="W16" s="32" t="s">
        <v>29</v>
      </c>
      <c r="X16" s="15"/>
      <c r="Y16" s="15"/>
    </row>
  </sheetData>
  <mergeCells count="12">
    <mergeCell ref="C16:I16"/>
    <mergeCell ref="C10:D10"/>
    <mergeCell ref="C11:H11"/>
    <mergeCell ref="C12:H12"/>
    <mergeCell ref="C14:I14"/>
    <mergeCell ref="C15:I15"/>
    <mergeCell ref="C13:G13"/>
    <mergeCell ref="F1:V1"/>
    <mergeCell ref="B2:X2"/>
    <mergeCell ref="C4:G4"/>
    <mergeCell ref="C8:D8"/>
    <mergeCell ref="C9:I9"/>
  </mergeCells>
  <pageMargins left="0.17" right="0.17" top="0.17" bottom="0.28000000000000003" header="0.31496062992126" footer="0.22"/>
  <pageSetup paperSize="9" scale="55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  <pageSetup paperSize="9" orientation="portrait" horizontalDpi="180" verticalDpi="1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Лист1</vt:lpstr>
      <vt:lpstr>Лист3</vt:lpstr>
      <vt:lpstr>Лист1!Область_друку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2025-06-13T11:03:32Z</cp:lastPrinted>
  <dcterms:created xsi:type="dcterms:W3CDTF">2006-09-28T08:33:00Z</dcterms:created>
  <dcterms:modified xsi:type="dcterms:W3CDTF">2025-06-23T08:29:36Z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891DF172FE96A91DE76B3968372DDF31_42</vt:lpwstr>
  </property>
  <property fmtid="{D5CDD505-2E9C-101B-9397-08002B2CF9AE}" pid="3" name="KSOProductBuildVer">
    <vt:lpwstr>1033-6.14.0.8718</vt:lpwstr>
  </property>
</Properties>
</file>