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КДЛ спец сечова станція 2 га частина ВТ 4 нам 116000,00\"/>
    </mc:Choice>
  </mc:AlternateContent>
  <xr:revisionPtr revIDLastSave="0" documentId="8_{819A7BA4-0382-404A-96E7-ADF2BB790630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сечова станція" sheetId="1" r:id="rId1"/>
    <sheet name="Лист1" sheetId="2" r:id="rId2"/>
    <sheet name="Лист2" sheetId="3" r:id="rId3"/>
  </sheets>
  <definedNames>
    <definedName name="_xlnm.Print_Area" localSheetId="0">'сечова станція'!$B$2:$P$19</definedName>
  </definedNames>
  <calcPr calcId="191029"/>
</workbook>
</file>

<file path=xl/calcChain.xml><?xml version="1.0" encoding="utf-8"?>
<calcChain xmlns="http://schemas.openxmlformats.org/spreadsheetml/2006/main">
  <c r="L6" i="1" l="1"/>
  <c r="M6" i="1" s="1"/>
  <c r="L7" i="1"/>
  <c r="M7" i="1" s="1"/>
  <c r="L8" i="1"/>
  <c r="M8" i="1" s="1"/>
  <c r="L5" i="1"/>
  <c r="M5" i="1" s="1"/>
  <c r="K6" i="1"/>
  <c r="K7" i="1"/>
  <c r="K8" i="1"/>
  <c r="K5" i="1"/>
  <c r="G6" i="1"/>
  <c r="G7" i="1"/>
  <c r="G8" i="1"/>
  <c r="G5" i="1"/>
  <c r="I8" i="1"/>
  <c r="I7" i="1"/>
  <c r="I6" i="1"/>
  <c r="I5" i="1"/>
  <c r="K9" i="1" l="1"/>
  <c r="G9" i="1"/>
  <c r="I9" i="1"/>
  <c r="M9" i="1"/>
</calcChain>
</file>

<file path=xl/sharedStrings.xml><?xml version="1.0" encoding="utf-8"?>
<sst xmlns="http://schemas.openxmlformats.org/spreadsheetml/2006/main" count="55" uniqueCount="43">
  <si>
    <t xml:space="preserve"> №з/п</t>
  </si>
  <si>
    <t>Назва реактиву, або еквівалент</t>
  </si>
  <si>
    <t>Од.вим.</t>
  </si>
  <si>
    <t>Загальна кількість</t>
  </si>
  <si>
    <t xml:space="preserve">Цінова пропозиція фірми №1, з ПДВ </t>
  </si>
  <si>
    <t>Загальна сума</t>
  </si>
  <si>
    <t xml:space="preserve">Цінова пропозиція фірми №2,  з ПДВ </t>
  </si>
  <si>
    <t xml:space="preserve">Ціна середня, з ПДВ </t>
  </si>
  <si>
    <t>Відомості про державну реєстрацію/технічний регламент</t>
  </si>
  <si>
    <t>iQ Lamina Ламіна iQ розчин</t>
  </si>
  <si>
    <t>компл</t>
  </si>
  <si>
    <t>IQ Control/Focus Set Контроль iQ / Набір для фокусування</t>
  </si>
  <si>
    <t>компл.</t>
  </si>
  <si>
    <t>iChem VELOCITY Urine Chemistry STRIPS Тестові смужки iChem
VELOCITY</t>
  </si>
  <si>
    <t>пач.</t>
  </si>
  <si>
    <t>54514 - Численні
аналіти сечі IVD,
набір, колориметрична
тест-смужка, експрес-
аналіз</t>
  </si>
  <si>
    <t>IRISpec CA/CB/CC Контроль якості IRISpec CA/CB/CC</t>
  </si>
  <si>
    <t>Всього:</t>
  </si>
  <si>
    <t>Т.П. Іванова</t>
  </si>
  <si>
    <t>В.Г. Яновська</t>
  </si>
  <si>
    <t>НАЦІОНАЛЬНИЙ КЛАСИФІКАТОР УКРАЇНИ Єдиний закупівельний словник ДК 021:2015</t>
  </si>
  <si>
    <t>Код ДК 021:2015-33696700-2- Реактиви для аналізів сечі</t>
  </si>
  <si>
    <t>Декларація про відповідність №0151 від 01.02.2021р по 16.09.2025р.</t>
  </si>
  <si>
    <t xml:space="preserve">
Декларація про відповідність №0151 від 01.02.2021р по 16.09.2025р.</t>
  </si>
  <si>
    <t>Голова робочої групи:</t>
  </si>
  <si>
    <t>Члени робочої групи:</t>
  </si>
  <si>
    <t>С.С. Чернишук</t>
  </si>
  <si>
    <t>Завідувач відділом імуногістохімічних досліджень дитячого патологоанатомічного відділення</t>
  </si>
  <si>
    <t>О.В. Виставних</t>
  </si>
  <si>
    <t>Н.В. Ольхович</t>
  </si>
  <si>
    <t>Код та назва національного класифікатору медичного виробу НК 024:2023</t>
  </si>
  <si>
    <t>42065 - Осад сечі IVD 
(діагностика in vitro ), контрольний матеріал</t>
  </si>
  <si>
    <t>54526 - Осад сечі IVD
(діагностика in vitro ), реагент</t>
  </si>
  <si>
    <t>30219 - Множинні аналіти сечі
IVD (діагностика in vitro ),
контрольний матеріал</t>
  </si>
  <si>
    <t xml:space="preserve">Цінова пропозиція фірми №3,  з ПДВ </t>
  </si>
  <si>
    <t>Медико-технічне завдання на реагенти для Українського Референс-центру з клінічної лабораторної діагностики та метрології в 2025 році</t>
  </si>
  <si>
    <t>В.А Сова</t>
  </si>
  <si>
    <t xml:space="preserve">Член Комісії з реорганізації НДСЛ "Охматдит" МОЗ України </t>
  </si>
  <si>
    <t>В.В. Федоров</t>
  </si>
  <si>
    <t>Завідувач Українського Референс -центру з  клінічної лабораторної діагностики  та метрології</t>
  </si>
  <si>
    <t>Завідувач лабораторії Медичної генетики СМГЦ</t>
  </si>
  <si>
    <t>Реагенти до сечової станції "iRICELL"(заг)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</si>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</sst>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u/>
      <sz val="14"/>
      <color rgb="FF000000"/>
      <name val="Arial"/>
      <family val="2"/>
      <charset val="204"/>
    </font>
    <font>
      <b/>
      <u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0" fontId="4" fillId="0" borderId="0" xfId="0" applyFont="1"/>
    <xf numFmtId="0" fontId="6" fillId="0" borderId="3" xfId="0" applyFont="1" applyBorder="1"/>
    <xf numFmtId="0" fontId="6" fillId="0" borderId="0" xfId="0" applyFont="1"/>
    <xf numFmtId="0" fontId="6" fillId="0" borderId="5" xfId="0" applyFont="1" applyBorder="1"/>
    <xf numFmtId="49" fontId="6" fillId="0" borderId="0" xfId="0" applyNumberFormat="1" applyFont="1"/>
    <xf numFmtId="49" fontId="5" fillId="0" borderId="0" xfId="0" applyNumberFormat="1" applyFont="1"/>
    <xf numFmtId="0" fontId="7" fillId="0" borderId="0" xfId="0" applyFont="1"/>
    <xf numFmtId="0" fontId="1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9" fillId="0" borderId="0" xfId="0" applyFont="1"/>
    <xf numFmtId="0" fontId="10" fillId="0" borderId="0" xfId="0" applyFont="1"/>
    <xf numFmtId="0" fontId="7" fillId="3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49" fontId="14" fillId="0" borderId="0" xfId="0" applyNumberFormat="1" applyFont="1" applyAlignment="1">
      <alignment horizontal="left" vertical="center" wrapText="1"/>
    </xf>
    <xf numFmtId="0" fontId="15" fillId="0" borderId="0" xfId="0" applyFont="1"/>
    <xf numFmtId="0" fontId="16" fillId="0" borderId="0" xfId="0" applyFont="1"/>
    <xf numFmtId="0" fontId="18" fillId="0" borderId="0" xfId="0" applyFont="1"/>
    <xf numFmtId="0" fontId="17" fillId="0" borderId="0" xfId="0" applyFont="1"/>
    <xf numFmtId="0" fontId="19" fillId="0" borderId="0" xfId="0" applyFont="1"/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" fontId="7" fillId="3" borderId="5" xfId="0" applyNumberFormat="1" applyFont="1" applyFill="1" applyBorder="1" applyAlignment="1">
      <alignment horizontal="center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2" fontId="22" fillId="4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/>
    <xf numFmtId="49" fontId="22" fillId="0" borderId="5" xfId="0" applyNumberFormat="1" applyFont="1" applyBorder="1" applyAlignment="1">
      <alignment horizontal="center" vertical="top" wrapText="1"/>
    </xf>
    <xf numFmtId="49" fontId="11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vertical="center"/>
    </xf>
    <xf numFmtId="0" fontId="4" fillId="0" borderId="0" xfId="0" applyFont="1"/>
    <xf numFmtId="49" fontId="11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/>
    <xf numFmtId="49" fontId="5" fillId="0" borderId="1" xfId="0" applyNumberFormat="1" applyFont="1" applyBorder="1" applyAlignment="1">
      <alignment horizontal="left" vertical="center"/>
    </xf>
    <xf numFmtId="0" fontId="20" fillId="0" borderId="2" xfId="0" applyFont="1" applyBorder="1"/>
    <xf numFmtId="0" fontId="20" fillId="0" borderId="6" xfId="0" applyFont="1" applyBorder="1"/>
    <xf numFmtId="49" fontId="3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 wrapText="1"/>
    </xf>
    <xf numFmtId="0" fontId="17" fillId="0" borderId="0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7" xfId="0" applyFont="1" applyBorder="1" applyAlignment="1">
      <alignment horizontal="center" wrapText="1"/>
    </xf>
  </cellXfs>
  <cellStyles count="1">
    <cellStyle name="Звичайний" xfId="0" builtinId="0"/>
  </cellStyles>
  <dxfs count="1">
    <dxf>
      <font>
        <color rgb="FF000000"/>
      </font>
      <fill>
        <patternFill patternType="solid">
          <fgColor rgb="FFFFFFFF"/>
          <bgColor rgb="FFFFFF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99"/>
  <sheetViews>
    <sheetView tabSelected="1" zoomScale="79" zoomScaleNormal="79" workbookViewId="0">
      <selection activeCell="B4" sqref="B4:O4"/>
    </sheetView>
  </sheetViews>
  <sheetFormatPr defaultColWidth="14.42578125" defaultRowHeight="15" customHeight="1" x14ac:dyDescent="0.2"/>
  <cols>
    <col min="1" max="1" width="8" customWidth="1"/>
    <col min="2" max="2" width="4.85546875" customWidth="1"/>
    <col min="3" max="3" width="27.28515625" customWidth="1"/>
    <col min="4" max="4" width="10.28515625" customWidth="1"/>
    <col min="5" max="5" width="6.28515625" customWidth="1"/>
    <col min="6" max="6" width="9.7109375" customWidth="1"/>
    <col min="7" max="7" width="11.28515625" customWidth="1"/>
    <col min="8" max="8" width="9.42578125" customWidth="1"/>
    <col min="9" max="9" width="11.42578125" customWidth="1"/>
    <col min="10" max="10" width="10" customWidth="1"/>
    <col min="11" max="11" width="11.5703125" customWidth="1"/>
    <col min="12" max="12" width="11.42578125" customWidth="1"/>
    <col min="13" max="13" width="10.85546875" customWidth="1"/>
    <col min="14" max="14" width="20.5703125" customWidth="1"/>
    <col min="15" max="15" width="21.42578125" customWidth="1"/>
    <col min="16" max="16" width="25" customWidth="1"/>
    <col min="17" max="19" width="8" customWidth="1"/>
  </cols>
  <sheetData>
    <row r="1" spans="1:19" ht="40.5" customHeight="1" x14ac:dyDescent="0.3">
      <c r="E1" s="65" t="s">
        <v>42</v>
      </c>
      <c r="F1" s="65"/>
      <c r="G1" s="65"/>
      <c r="H1" s="65"/>
      <c r="I1" s="65"/>
      <c r="J1" s="65"/>
      <c r="K1" s="65"/>
      <c r="L1" s="65"/>
      <c r="M1" s="65"/>
    </row>
    <row r="2" spans="1:19" ht="24" customHeight="1" x14ac:dyDescent="0.3">
      <c r="A2" s="4"/>
      <c r="B2" s="53" t="s">
        <v>35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"/>
    </row>
    <row r="3" spans="1:19" ht="87" customHeight="1" x14ac:dyDescent="0.2">
      <c r="A3" s="6"/>
      <c r="B3" s="27" t="s">
        <v>0</v>
      </c>
      <c r="C3" s="28" t="s">
        <v>1</v>
      </c>
      <c r="D3" s="29" t="s">
        <v>2</v>
      </c>
      <c r="E3" s="28" t="s">
        <v>3</v>
      </c>
      <c r="F3" s="30" t="s">
        <v>4</v>
      </c>
      <c r="G3" s="31" t="s">
        <v>5</v>
      </c>
      <c r="H3" s="30" t="s">
        <v>6</v>
      </c>
      <c r="I3" s="31" t="s">
        <v>5</v>
      </c>
      <c r="J3" s="31" t="s">
        <v>34</v>
      </c>
      <c r="K3" s="31" t="s">
        <v>5</v>
      </c>
      <c r="L3" s="31" t="s">
        <v>7</v>
      </c>
      <c r="M3" s="31" t="s">
        <v>5</v>
      </c>
      <c r="N3" s="31" t="s">
        <v>20</v>
      </c>
      <c r="O3" s="32" t="s">
        <v>30</v>
      </c>
      <c r="P3" s="33" t="s">
        <v>8</v>
      </c>
      <c r="Q3" s="11"/>
      <c r="R3" s="1"/>
      <c r="S3" s="1"/>
    </row>
    <row r="4" spans="1:19" ht="26.45" customHeight="1" x14ac:dyDescent="0.25">
      <c r="A4" s="6"/>
      <c r="B4" s="55" t="s">
        <v>41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7"/>
      <c r="P4" s="7"/>
      <c r="Q4" s="1"/>
      <c r="R4" s="1"/>
      <c r="S4" s="1"/>
    </row>
    <row r="5" spans="1:19" ht="45" customHeight="1" x14ac:dyDescent="0.25">
      <c r="A5" s="9"/>
      <c r="B5" s="34">
        <v>1</v>
      </c>
      <c r="C5" s="15" t="s">
        <v>9</v>
      </c>
      <c r="D5" s="16" t="s">
        <v>10</v>
      </c>
      <c r="E5" s="35">
        <v>2</v>
      </c>
      <c r="F5" s="36">
        <v>22534.2</v>
      </c>
      <c r="G5" s="37">
        <f>F5*E5</f>
        <v>45068.4</v>
      </c>
      <c r="H5" s="38">
        <v>22784.58</v>
      </c>
      <c r="I5" s="37">
        <f t="shared" ref="I5:I8" si="0">(H5*E5)</f>
        <v>45569.16</v>
      </c>
      <c r="J5" s="38">
        <v>23034.959999999999</v>
      </c>
      <c r="K5" s="37">
        <f>E5*J5</f>
        <v>46069.919999999998</v>
      </c>
      <c r="L5" s="38">
        <f>(F5+H5+J5)/3</f>
        <v>22784.579999999998</v>
      </c>
      <c r="M5" s="39">
        <f>L5*E5</f>
        <v>45569.159999999996</v>
      </c>
      <c r="N5" s="40" t="s">
        <v>21</v>
      </c>
      <c r="O5" s="41" t="s">
        <v>32</v>
      </c>
      <c r="P5" s="42" t="s">
        <v>22</v>
      </c>
      <c r="Q5" s="12"/>
      <c r="R5" s="2"/>
      <c r="S5" s="2"/>
    </row>
    <row r="6" spans="1:19" ht="57" customHeight="1" x14ac:dyDescent="0.2">
      <c r="A6" s="8"/>
      <c r="B6" s="34">
        <v>2</v>
      </c>
      <c r="C6" s="15" t="s">
        <v>11</v>
      </c>
      <c r="D6" s="16" t="s">
        <v>12</v>
      </c>
      <c r="E6" s="35">
        <v>1</v>
      </c>
      <c r="F6" s="36">
        <v>8426.25</v>
      </c>
      <c r="G6" s="37">
        <f t="shared" ref="G6:G8" si="1">F6*E6</f>
        <v>8426.25</v>
      </c>
      <c r="H6" s="38">
        <v>8519.8799999999992</v>
      </c>
      <c r="I6" s="37">
        <f t="shared" si="0"/>
        <v>8519.8799999999992</v>
      </c>
      <c r="J6" s="38">
        <v>8613.5</v>
      </c>
      <c r="K6" s="37">
        <f t="shared" ref="K6:K8" si="2">E6*J6</f>
        <v>8613.5</v>
      </c>
      <c r="L6" s="38">
        <f t="shared" ref="L6:L8" si="3">(F6+H6+J6)/3</f>
        <v>8519.8766666666652</v>
      </c>
      <c r="M6" s="39">
        <f t="shared" ref="M6:M8" si="4">L6*E6</f>
        <v>8519.8766666666652</v>
      </c>
      <c r="N6" s="40" t="s">
        <v>21</v>
      </c>
      <c r="O6" s="41" t="s">
        <v>31</v>
      </c>
      <c r="P6" s="42" t="s">
        <v>22</v>
      </c>
      <c r="Q6" s="2"/>
      <c r="R6" s="2"/>
      <c r="S6" s="2"/>
    </row>
    <row r="7" spans="1:19" ht="85.9" customHeight="1" x14ac:dyDescent="0.2">
      <c r="A7" s="8"/>
      <c r="B7" s="34">
        <v>3</v>
      </c>
      <c r="C7" s="15" t="s">
        <v>13</v>
      </c>
      <c r="D7" s="16" t="s">
        <v>14</v>
      </c>
      <c r="E7" s="35">
        <v>39</v>
      </c>
      <c r="F7" s="36">
        <v>1203.75</v>
      </c>
      <c r="G7" s="37">
        <f t="shared" si="1"/>
        <v>46946.25</v>
      </c>
      <c r="H7" s="43">
        <v>1217.1300000000001</v>
      </c>
      <c r="I7" s="37">
        <f t="shared" si="0"/>
        <v>47468.070000000007</v>
      </c>
      <c r="J7" s="38">
        <v>1230.5</v>
      </c>
      <c r="K7" s="37">
        <f t="shared" si="2"/>
        <v>47989.5</v>
      </c>
      <c r="L7" s="38">
        <f t="shared" si="3"/>
        <v>1217.1266666666668</v>
      </c>
      <c r="M7" s="39">
        <f t="shared" si="4"/>
        <v>47467.94</v>
      </c>
      <c r="N7" s="40" t="s">
        <v>21</v>
      </c>
      <c r="O7" s="41" t="s">
        <v>15</v>
      </c>
      <c r="P7" s="42" t="s">
        <v>23</v>
      </c>
      <c r="Q7" s="2"/>
      <c r="R7" s="2"/>
      <c r="S7" s="2"/>
    </row>
    <row r="8" spans="1:19" ht="79.900000000000006" customHeight="1" x14ac:dyDescent="0.2">
      <c r="A8" s="6"/>
      <c r="B8" s="34">
        <v>4</v>
      </c>
      <c r="C8" s="15" t="s">
        <v>16</v>
      </c>
      <c r="D8" s="16" t="s">
        <v>10</v>
      </c>
      <c r="E8" s="35">
        <v>1</v>
      </c>
      <c r="F8" s="36">
        <v>14541.3</v>
      </c>
      <c r="G8" s="37">
        <f t="shared" si="1"/>
        <v>14541.3</v>
      </c>
      <c r="H8" s="36">
        <v>14702.87</v>
      </c>
      <c r="I8" s="37">
        <f t="shared" si="0"/>
        <v>14702.87</v>
      </c>
      <c r="J8" s="38">
        <v>14864.44</v>
      </c>
      <c r="K8" s="37">
        <f t="shared" si="2"/>
        <v>14864.44</v>
      </c>
      <c r="L8" s="38">
        <f t="shared" si="3"/>
        <v>14702.87</v>
      </c>
      <c r="M8" s="39">
        <f t="shared" si="4"/>
        <v>14702.87</v>
      </c>
      <c r="N8" s="40" t="s">
        <v>21</v>
      </c>
      <c r="O8" s="41" t="s">
        <v>33</v>
      </c>
      <c r="P8" s="41" t="s">
        <v>22</v>
      </c>
      <c r="Q8" s="3"/>
      <c r="R8" s="3"/>
      <c r="S8" s="3"/>
    </row>
    <row r="9" spans="1:19" ht="29.25" customHeight="1" x14ac:dyDescent="0.25">
      <c r="A9" s="6"/>
      <c r="B9" s="44"/>
      <c r="C9" s="42"/>
      <c r="D9" s="45"/>
      <c r="E9" s="45"/>
      <c r="F9" s="45" t="s">
        <v>17</v>
      </c>
      <c r="G9" s="46">
        <f>SUM(G5:G8)</f>
        <v>114982.2</v>
      </c>
      <c r="H9" s="47"/>
      <c r="I9" s="46">
        <f>SUM(I5:I8)</f>
        <v>116259.98000000001</v>
      </c>
      <c r="J9" s="46"/>
      <c r="K9" s="46">
        <f>SUM(K5:K8)</f>
        <v>117537.36</v>
      </c>
      <c r="L9" s="48"/>
      <c r="M9" s="46">
        <f>SUM(M5:M8)</f>
        <v>116259.84666666665</v>
      </c>
      <c r="N9" s="46"/>
      <c r="O9" s="49"/>
      <c r="P9" s="48"/>
      <c r="Q9" s="3"/>
      <c r="R9" s="3"/>
      <c r="S9" s="3"/>
    </row>
    <row r="10" spans="1:19" ht="26.25" customHeight="1" x14ac:dyDescent="0.25">
      <c r="A10" s="4"/>
      <c r="B10" s="58"/>
      <c r="C10" s="52"/>
      <c r="D10" s="52"/>
      <c r="E10" s="10"/>
      <c r="F10" s="10"/>
      <c r="G10" s="10"/>
      <c r="H10" s="10"/>
      <c r="I10" s="10"/>
      <c r="J10" s="10"/>
      <c r="K10" s="10"/>
      <c r="L10" s="10"/>
      <c r="M10" s="51"/>
      <c r="N10" s="51"/>
      <c r="O10" s="52"/>
      <c r="P10" s="4"/>
    </row>
    <row r="11" spans="1:19" ht="42" customHeight="1" x14ac:dyDescent="0.3">
      <c r="A11" s="4"/>
      <c r="B11" s="50" t="s">
        <v>24</v>
      </c>
      <c r="C11" s="50"/>
      <c r="D11" s="50"/>
      <c r="E11" s="50"/>
      <c r="F11" s="50"/>
      <c r="G11" s="50"/>
      <c r="H11" s="50"/>
      <c r="I11" s="50"/>
      <c r="J11" s="18"/>
      <c r="K11" s="18"/>
      <c r="L11" s="19"/>
      <c r="M11" s="59"/>
      <c r="N11" s="59"/>
      <c r="O11" s="60"/>
      <c r="P11" s="20"/>
    </row>
    <row r="12" spans="1:19" ht="42" customHeight="1" x14ac:dyDescent="0.3">
      <c r="A12" s="17"/>
      <c r="B12" s="50" t="s">
        <v>37</v>
      </c>
      <c r="C12" s="50"/>
      <c r="D12" s="50"/>
      <c r="E12" s="50"/>
      <c r="F12" s="50"/>
      <c r="G12" s="50"/>
      <c r="H12" s="50"/>
      <c r="I12" s="50"/>
      <c r="J12" s="18"/>
      <c r="K12" s="18"/>
      <c r="L12" s="19"/>
      <c r="M12" s="64" t="s">
        <v>18</v>
      </c>
      <c r="N12" s="64"/>
      <c r="O12" s="64"/>
      <c r="P12" s="64"/>
    </row>
    <row r="13" spans="1:19" ht="27" customHeight="1" x14ac:dyDescent="0.3">
      <c r="A13" s="4"/>
      <c r="B13" s="50" t="s">
        <v>25</v>
      </c>
      <c r="C13" s="50"/>
      <c r="D13" s="50"/>
      <c r="E13" s="50"/>
      <c r="F13" s="50"/>
      <c r="G13" s="50"/>
      <c r="H13" s="50"/>
      <c r="I13" s="50"/>
      <c r="J13" s="18"/>
      <c r="K13" s="18"/>
      <c r="L13" s="19"/>
      <c r="M13" s="64"/>
      <c r="N13" s="64"/>
      <c r="O13" s="64"/>
      <c r="P13" s="64"/>
    </row>
    <row r="14" spans="1:19" ht="43.15" customHeight="1" x14ac:dyDescent="0.3">
      <c r="A14" s="17"/>
      <c r="B14" s="50" t="s">
        <v>37</v>
      </c>
      <c r="C14" s="50"/>
      <c r="D14" s="50"/>
      <c r="E14" s="50"/>
      <c r="F14" s="50"/>
      <c r="G14" s="50"/>
      <c r="H14" s="50"/>
      <c r="I14" s="50"/>
      <c r="J14" s="18"/>
      <c r="K14" s="18"/>
      <c r="L14" s="19"/>
      <c r="M14" s="64" t="s">
        <v>26</v>
      </c>
      <c r="N14" s="64"/>
      <c r="O14" s="64"/>
      <c r="P14" s="64"/>
    </row>
    <row r="15" spans="1:19" ht="42.6" customHeight="1" x14ac:dyDescent="0.3">
      <c r="B15" s="50" t="s">
        <v>37</v>
      </c>
      <c r="C15" s="50"/>
      <c r="D15" s="50"/>
      <c r="E15" s="50"/>
      <c r="F15" s="50"/>
      <c r="G15" s="50"/>
      <c r="H15" s="50"/>
      <c r="I15" s="50"/>
      <c r="J15" s="21"/>
      <c r="K15" s="22"/>
      <c r="L15" s="23"/>
      <c r="M15" s="63" t="s">
        <v>36</v>
      </c>
      <c r="N15" s="63"/>
      <c r="O15" s="63"/>
      <c r="P15" s="63"/>
    </row>
    <row r="16" spans="1:19" ht="46.15" customHeight="1" x14ac:dyDescent="0.3">
      <c r="B16" s="50" t="s">
        <v>37</v>
      </c>
      <c r="C16" s="50"/>
      <c r="D16" s="50"/>
      <c r="E16" s="50"/>
      <c r="F16" s="50"/>
      <c r="G16" s="50"/>
      <c r="H16" s="50"/>
      <c r="I16" s="50"/>
      <c r="J16" s="21"/>
      <c r="K16" s="22"/>
      <c r="L16" s="23"/>
      <c r="M16" s="63" t="s">
        <v>38</v>
      </c>
      <c r="N16" s="63"/>
      <c r="O16" s="63"/>
      <c r="P16" s="63"/>
    </row>
    <row r="17" spans="2:16" ht="45" customHeight="1" x14ac:dyDescent="0.3">
      <c r="B17" s="62" t="s">
        <v>39</v>
      </c>
      <c r="C17" s="62"/>
      <c r="D17" s="62"/>
      <c r="E17" s="62"/>
      <c r="F17" s="62"/>
      <c r="G17" s="62"/>
      <c r="H17" s="62"/>
      <c r="I17" s="62"/>
      <c r="J17" s="23"/>
      <c r="K17" s="23"/>
      <c r="L17" s="24"/>
      <c r="M17" s="61" t="s">
        <v>19</v>
      </c>
      <c r="N17" s="61"/>
      <c r="O17" s="61"/>
      <c r="P17" s="61"/>
    </row>
    <row r="18" spans="2:16" ht="34.9" customHeight="1" x14ac:dyDescent="0.3">
      <c r="B18" s="62" t="s">
        <v>27</v>
      </c>
      <c r="C18" s="62"/>
      <c r="D18" s="62"/>
      <c r="E18" s="62"/>
      <c r="F18" s="62"/>
      <c r="G18" s="62"/>
      <c r="H18" s="62"/>
      <c r="I18" s="62"/>
      <c r="J18" s="25"/>
      <c r="K18" s="25"/>
      <c r="L18" s="26"/>
      <c r="M18" s="61" t="s">
        <v>28</v>
      </c>
      <c r="N18" s="61"/>
      <c r="O18" s="61"/>
      <c r="P18" s="61"/>
    </row>
    <row r="19" spans="2:16" ht="38.450000000000003" customHeight="1" x14ac:dyDescent="0.3">
      <c r="B19" s="62" t="s">
        <v>40</v>
      </c>
      <c r="C19" s="62"/>
      <c r="D19" s="62"/>
      <c r="E19" s="62"/>
      <c r="F19" s="62"/>
      <c r="G19" s="62"/>
      <c r="H19" s="62"/>
      <c r="I19" s="62"/>
      <c r="J19" s="25"/>
      <c r="K19" s="25"/>
      <c r="L19" s="25"/>
      <c r="M19" s="61" t="s">
        <v>29</v>
      </c>
      <c r="N19" s="61"/>
      <c r="O19" s="61"/>
      <c r="P19" s="61"/>
    </row>
    <row r="20" spans="2:16" ht="34.5" customHeight="1" x14ac:dyDescent="0.2">
      <c r="B20" s="14"/>
      <c r="C20" s="13"/>
      <c r="D20" s="14"/>
      <c r="E20" s="14"/>
      <c r="F20" s="14"/>
      <c r="G20" s="14"/>
      <c r="H20" s="14"/>
      <c r="I20" s="14"/>
      <c r="J20" s="14"/>
      <c r="K20" s="14"/>
      <c r="L20" s="14"/>
    </row>
    <row r="21" spans="2:16" ht="12.75" customHeight="1" x14ac:dyDescent="0.2"/>
    <row r="22" spans="2:16" ht="12.75" customHeight="1" x14ac:dyDescent="0.2"/>
    <row r="23" spans="2:16" ht="12.75" customHeight="1" x14ac:dyDescent="0.2"/>
    <row r="24" spans="2:16" ht="12.75" customHeight="1" x14ac:dyDescent="0.2"/>
    <row r="25" spans="2:16" ht="12.75" customHeight="1" x14ac:dyDescent="0.2"/>
    <row r="26" spans="2:16" ht="12.75" customHeight="1" x14ac:dyDescent="0.2"/>
    <row r="27" spans="2:16" ht="12.75" customHeight="1" x14ac:dyDescent="0.2"/>
    <row r="28" spans="2:16" ht="12.75" customHeight="1" x14ac:dyDescent="0.2"/>
    <row r="29" spans="2:16" ht="12.75" customHeight="1" x14ac:dyDescent="0.2"/>
    <row r="30" spans="2:16" ht="12.75" customHeight="1" x14ac:dyDescent="0.2"/>
    <row r="31" spans="2:16" ht="12.75" customHeight="1" x14ac:dyDescent="0.2"/>
    <row r="32" spans="2:1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23">
    <mergeCell ref="E1:M1"/>
    <mergeCell ref="M17:P17"/>
    <mergeCell ref="M18:P18"/>
    <mergeCell ref="M19:P19"/>
    <mergeCell ref="B12:I12"/>
    <mergeCell ref="B13:I13"/>
    <mergeCell ref="B17:I17"/>
    <mergeCell ref="B18:I18"/>
    <mergeCell ref="B19:I19"/>
    <mergeCell ref="B15:I15"/>
    <mergeCell ref="B14:I14"/>
    <mergeCell ref="B16:I16"/>
    <mergeCell ref="M16:P16"/>
    <mergeCell ref="M12:P12"/>
    <mergeCell ref="M13:P13"/>
    <mergeCell ref="M14:P14"/>
    <mergeCell ref="M15:P15"/>
    <mergeCell ref="B11:I11"/>
    <mergeCell ref="M10:O10"/>
    <mergeCell ref="B2:O2"/>
    <mergeCell ref="B4:O4"/>
    <mergeCell ref="B10:D10"/>
    <mergeCell ref="M11:O11"/>
  </mergeCells>
  <conditionalFormatting sqref="H7">
    <cfRule type="notContainsBlanks" dxfId="0" priority="1">
      <formula>LEN(TRIM(H7))&gt;0</formula>
    </cfRule>
  </conditionalFormatting>
  <pageMargins left="0" right="0" top="0" bottom="0" header="0" footer="0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сечова станція</vt:lpstr>
      <vt:lpstr>Лист1</vt:lpstr>
      <vt:lpstr>Лист2</vt:lpstr>
      <vt:lpstr>'сечова станція'!Область_друку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2025-05-29T14:17:14Z</cp:lastPrinted>
  <dcterms:created xsi:type="dcterms:W3CDTF">2021-01-19T12:52:15Z</dcterms:created>
  <dcterms:modified xsi:type="dcterms:W3CDTF">2025-06-19T09:35:04Z</dcterms:modified>
</cp:coreProperties>
</file>