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Генетика скло лабораторне ДСП піпетка пастера 2 нам 5000 ЗЦП\"/>
    </mc:Choice>
  </mc:AlternateContent>
  <xr:revisionPtr revIDLastSave="0" documentId="13_ncr:1_{CEC65729-B875-467D-A5A1-22E36ED1526E}" xr6:coauthVersionLast="36" xr6:coauthVersionMax="37" xr10:uidLastSave="{00000000-0000-0000-0000-000000000000}"/>
  <bookViews>
    <workbookView xWindow="0" yWindow="0" windowWidth="28800" windowHeight="12225" tabRatio="500" xr2:uid="{00000000-000D-0000-FFFF-FFFF00000000}"/>
  </bookViews>
  <sheets>
    <sheet name="ЗВЕДЕНА пробірки" sheetId="3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5" i="3" l="1"/>
  <c r="L6" i="3"/>
  <c r="K6" i="3"/>
  <c r="J6" i="3"/>
  <c r="H6" i="3"/>
  <c r="M6" i="3" s="1"/>
  <c r="K5" i="3"/>
  <c r="J5" i="3"/>
  <c r="H5" i="3"/>
  <c r="M5" i="3" s="1"/>
  <c r="J7" i="3"/>
  <c r="M7" i="3" l="1"/>
  <c r="H7" i="3"/>
</calcChain>
</file>

<file path=xl/sharedStrings.xml><?xml version="1.0" encoding="utf-8"?>
<sst xmlns="http://schemas.openxmlformats.org/spreadsheetml/2006/main" count="41" uniqueCount="35">
  <si>
    <t>№</t>
  </si>
  <si>
    <t>Міжнародна непатентована назва лікарського засобу / Назва медичного виробу</t>
  </si>
  <si>
    <t>Ціна 1 за упак. грн</t>
  </si>
  <si>
    <t>Загальна вартість 1 грн</t>
  </si>
  <si>
    <t>Ціна 2 за упак. грн</t>
  </si>
  <si>
    <t>Загальна вартість 2 грн</t>
  </si>
  <si>
    <t>Ціна середня за упак. грн</t>
  </si>
  <si>
    <t>МТВ</t>
  </si>
  <si>
    <t>Код НК</t>
  </si>
  <si>
    <t>Од. виміру</t>
  </si>
  <si>
    <t>К-сть</t>
  </si>
  <si>
    <t>ІНФОРМАЦІЯ
 про необхідні технічні, якісні та кількісні характеристики предмету закупівлі</t>
  </si>
  <si>
    <t xml:space="preserve">Медичні матеріали для лабораторії медичної генетики відділ ДСП. ДК 021:2015 –33190000-8 - Медичне обладнання та вироби медичного призначення різні 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</si>
  <si>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</si>
  <si>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</si>
  <si>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</si>
  <si>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</si>
  <si>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</si>
  <si>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</si>
  <si>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</si>
  <si>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</si>
  <si>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</si>
  <si>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</si>
  <si>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</si>
  <si>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500шт/пак</t>
  </si>
  <si>
    <t>https://gov.e-tender.ua/v2/ProzorroMarket/Product?id=139f0d1bf976478e9d47da7aa68264b2</t>
  </si>
  <si>
    <t>https://gov.e-tender.ua/v2/ProzorroMarket/Product?id=69ec6171a2664481b58e070e99131087</t>
  </si>
  <si>
    <t>Піпетки Пастера на 1 мл, ПЕ, градуювана - Ø 5x150 мм, 500 шт/упак для IVD, нестерильна</t>
  </si>
  <si>
    <t>Піпетки Пастера нестерильні, 3 мл, ПЕ, градуювана</t>
  </si>
  <si>
    <t>Піпетки Пастера нестерильні, 3 мл, ПЕ, градуювана, довжина160мм</t>
  </si>
  <si>
    <t>Середня ціна</t>
  </si>
  <si>
    <t>Середня вартість</t>
  </si>
  <si>
    <t xml:space="preserve">Член Комісії з реорганізації                       </t>
  </si>
  <si>
    <t>Вячеслав ФЕДОРОВ</t>
  </si>
  <si>
    <t>16822 Наконечник піпетки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</si>
</sst>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8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0"/>
      <color rgb="FF0000FF"/>
      <name val="Arial"/>
      <family val="2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7" fillId="0" borderId="2" xfId="2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2" fillId="0" borderId="0" xfId="0" applyFont="1" applyAlignment="1"/>
    <xf numFmtId="0" fontId="9" fillId="0" borderId="0" xfId="0" applyFont="1" applyAlignment="1">
      <alignment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justify" vertical="center"/>
    </xf>
    <xf numFmtId="0" fontId="10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/>
    <xf numFmtId="4" fontId="16" fillId="0" borderId="3" xfId="0" applyNumberFormat="1" applyFont="1" applyBorder="1"/>
    <xf numFmtId="4" fontId="13" fillId="0" borderId="3" xfId="0" applyNumberFormat="1" applyFont="1" applyBorder="1" applyAlignment="1">
      <alignment vertical="top" wrapText="1"/>
    </xf>
    <xf numFmtId="0" fontId="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1" fillId="0" borderId="4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wrapText="1"/>
    </xf>
    <xf numFmtId="0" fontId="17" fillId="0" borderId="0" xfId="3" applyAlignment="1">
      <alignment wrapText="1"/>
    </xf>
  </cellXfs>
  <cellStyles count="4">
    <cellStyle name="Гіперпосилання" xfId="3" builtinId="8"/>
    <cellStyle name="Звичайний" xfId="0" builtinId="0"/>
    <cellStyle name="Звичайний 3" xfId="1" xr:uid="{CFAE88B1-1BEC-460C-8F08-B46D4D3C7B04}"/>
    <cellStyle name="Обычный_Включені до переліку 3" xfId="2" xr:uid="{A75A9089-F53C-4B53-9DFA-AA212BD26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69ec6171a2664481b58e070e99131087" TargetMode="External"/><Relationship Id="rId1" Type="http://schemas.openxmlformats.org/officeDocument/2006/relationships/hyperlink" Target="https://gov.e-tender.ua/v2/ProzorroMarket/Product?id=139f0d1bf976478e9d47da7aa68264b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17"/>
  <sheetViews>
    <sheetView tabSelected="1" zoomScale="75" zoomScaleNormal="75" workbookViewId="0">
      <selection activeCell="N6" sqref="N6"/>
    </sheetView>
  </sheetViews>
  <sheetFormatPr defaultRowHeight="15" x14ac:dyDescent="0.25"/>
  <cols>
    <col min="1" max="1" width="7.5703125" style="1" bestFit="1" customWidth="1"/>
    <col min="2" max="2" width="43.85546875" style="2"/>
    <col min="3" max="3" width="69.5703125" style="2" customWidth="1"/>
    <col min="4" max="4" width="21" style="1" customWidth="1"/>
    <col min="5" max="5" width="12.5703125" style="1"/>
    <col min="6" max="6" width="10.42578125" style="1" customWidth="1"/>
    <col min="7" max="7" width="10.28515625" style="1" bestFit="1" customWidth="1"/>
    <col min="8" max="8" width="12.85546875" style="1" customWidth="1"/>
    <col min="9" max="9" width="9.5703125" style="1" bestFit="1" customWidth="1"/>
    <col min="10" max="10" width="11.5703125" style="1" bestFit="1" customWidth="1"/>
    <col min="11" max="11" width="12.7109375" style="1" bestFit="1" customWidth="1"/>
    <col min="12" max="12" width="17.28515625" style="1" customWidth="1"/>
    <col min="13" max="13" width="17.7109375" style="1" customWidth="1"/>
    <col min="14" max="14" width="27" style="10" customWidth="1"/>
    <col min="15" max="16384" width="9.140625" style="1"/>
  </cols>
  <sheetData>
    <row r="1" spans="1:74" s="4" customFormat="1" ht="15.75" customHeight="1" x14ac:dyDescent="0.25">
      <c r="A1" s="30"/>
      <c r="B1" s="45" t="s">
        <v>11</v>
      </c>
      <c r="C1" s="45"/>
      <c r="D1" s="45"/>
      <c r="E1" s="45"/>
      <c r="F1" s="45"/>
      <c r="G1" s="45"/>
      <c r="H1" s="45"/>
      <c r="I1" s="31"/>
      <c r="J1" s="31"/>
      <c r="K1" s="31"/>
      <c r="L1" s="31"/>
      <c r="M1" s="31"/>
      <c r="N1" s="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s="4" customFormat="1" ht="31.5" customHeight="1" x14ac:dyDescent="0.25">
      <c r="A2" s="30"/>
      <c r="B2" s="45"/>
      <c r="C2" s="45"/>
      <c r="D2" s="45"/>
      <c r="E2" s="45"/>
      <c r="F2" s="45"/>
      <c r="G2" s="45"/>
      <c r="H2" s="45"/>
      <c r="I2" s="31"/>
      <c r="J2" s="31"/>
      <c r="K2" s="31"/>
      <c r="L2" s="31"/>
      <c r="M2" s="31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4" customFormat="1" ht="36" customHeight="1" x14ac:dyDescent="0.25">
      <c r="A3" s="30"/>
      <c r="B3" s="46" t="s">
        <v>12</v>
      </c>
      <c r="C3" s="46"/>
      <c r="D3" s="46"/>
      <c r="E3" s="46"/>
      <c r="F3" s="46"/>
      <c r="G3" s="46"/>
      <c r="H3" s="46"/>
      <c r="I3" s="31"/>
      <c r="J3" s="31"/>
      <c r="K3" s="31"/>
      <c r="L3" s="31"/>
      <c r="M3" s="31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8" customFormat="1" ht="52.5" customHeight="1" x14ac:dyDescent="0.25">
      <c r="A4" s="43" t="s">
        <v>0</v>
      </c>
      <c r="B4" s="32" t="s">
        <v>1</v>
      </c>
      <c r="C4" s="33" t="s">
        <v>7</v>
      </c>
      <c r="D4" s="33" t="s">
        <v>8</v>
      </c>
      <c r="E4" s="33" t="s">
        <v>9</v>
      </c>
      <c r="F4" s="34" t="s">
        <v>10</v>
      </c>
      <c r="G4" s="32" t="s">
        <v>2</v>
      </c>
      <c r="H4" s="32" t="s">
        <v>3</v>
      </c>
      <c r="I4" s="32" t="s">
        <v>4</v>
      </c>
      <c r="J4" s="32" t="s">
        <v>5</v>
      </c>
      <c r="K4" s="32" t="s">
        <v>6</v>
      </c>
      <c r="L4" s="32" t="s">
        <v>30</v>
      </c>
      <c r="M4" s="32" t="s">
        <v>31</v>
      </c>
    </row>
    <row r="5" spans="1:74" s="8" customFormat="1" ht="66.75" customHeight="1" x14ac:dyDescent="0.25">
      <c r="A5" s="44">
        <v>1</v>
      </c>
      <c r="B5" s="6" t="s">
        <v>27</v>
      </c>
      <c r="C5" s="39" t="s">
        <v>27</v>
      </c>
      <c r="D5" s="5" t="s">
        <v>34</v>
      </c>
      <c r="E5" s="35" t="s">
        <v>24</v>
      </c>
      <c r="F5" s="36">
        <v>1</v>
      </c>
      <c r="G5" s="7">
        <v>700</v>
      </c>
      <c r="H5" s="37">
        <f t="shared" ref="H5:H6" si="0">F5*G5</f>
        <v>700</v>
      </c>
      <c r="I5" s="7">
        <v>710</v>
      </c>
      <c r="J5" s="38">
        <f t="shared" ref="J5:J6" si="1">F5*I5</f>
        <v>710</v>
      </c>
      <c r="K5" s="38">
        <f t="shared" ref="K5:K6" si="2">(G5+I5)/2</f>
        <v>705</v>
      </c>
      <c r="L5" s="38">
        <f t="shared" ref="L5:L6" si="3">(G5+I5)/2</f>
        <v>705</v>
      </c>
      <c r="M5" s="38">
        <f t="shared" ref="M5:M6" si="4">(H5+J5)/2</f>
        <v>705</v>
      </c>
      <c r="N5" s="11" t="s">
        <v>25</v>
      </c>
    </row>
    <row r="6" spans="1:74" s="8" customFormat="1" ht="63" customHeight="1" x14ac:dyDescent="0.25">
      <c r="A6" s="44">
        <v>2</v>
      </c>
      <c r="B6" s="6" t="s">
        <v>28</v>
      </c>
      <c r="C6" s="39" t="s">
        <v>29</v>
      </c>
      <c r="D6" s="5" t="s">
        <v>34</v>
      </c>
      <c r="E6" s="35" t="s">
        <v>24</v>
      </c>
      <c r="F6" s="36">
        <v>5</v>
      </c>
      <c r="G6" s="7">
        <v>850</v>
      </c>
      <c r="H6" s="37">
        <f t="shared" si="0"/>
        <v>4250</v>
      </c>
      <c r="I6" s="7">
        <v>865</v>
      </c>
      <c r="J6" s="38">
        <f t="shared" si="1"/>
        <v>4325</v>
      </c>
      <c r="K6" s="38">
        <f t="shared" si="2"/>
        <v>857.5</v>
      </c>
      <c r="L6" s="38">
        <f t="shared" si="3"/>
        <v>857.5</v>
      </c>
      <c r="M6" s="38">
        <f t="shared" si="4"/>
        <v>4287.5</v>
      </c>
      <c r="N6" s="54" t="s">
        <v>26</v>
      </c>
    </row>
    <row r="7" spans="1:74" s="2" customFormat="1" ht="28.5" customHeight="1" x14ac:dyDescent="0.25">
      <c r="A7" s="40"/>
      <c r="B7" s="40"/>
      <c r="C7" s="40"/>
      <c r="D7" s="40"/>
      <c r="E7" s="40"/>
      <c r="F7" s="40"/>
      <c r="G7" s="40"/>
      <c r="H7" s="41">
        <f>SUM(H5:H6)</f>
        <v>4950</v>
      </c>
      <c r="I7" s="42"/>
      <c r="J7" s="41">
        <f>SUM(J5:J6)</f>
        <v>5035</v>
      </c>
      <c r="K7" s="42"/>
      <c r="L7" s="42"/>
      <c r="M7" s="41">
        <f>SUM(M5:M6)</f>
        <v>4992.5</v>
      </c>
    </row>
    <row r="9" spans="1:74" s="15" customFormat="1" ht="26.25" customHeight="1" x14ac:dyDescent="0.25">
      <c r="A9" s="12"/>
      <c r="B9" s="13" t="s">
        <v>13</v>
      </c>
      <c r="C9" s="14"/>
      <c r="D9" s="14"/>
      <c r="E9" s="12"/>
      <c r="F9" s="12"/>
      <c r="G9" s="12"/>
      <c r="H9" s="12"/>
    </row>
    <row r="10" spans="1:74" s="18" customFormat="1" ht="41.25" customHeight="1" x14ac:dyDescent="0.25">
      <c r="A10" s="16"/>
      <c r="B10" s="47" t="s">
        <v>32</v>
      </c>
      <c r="C10" s="47"/>
      <c r="D10" s="47"/>
      <c r="E10" s="17"/>
      <c r="F10" s="16"/>
      <c r="G10" s="16"/>
      <c r="H10" s="48" t="s">
        <v>14</v>
      </c>
      <c r="I10" s="48"/>
      <c r="J10" s="48"/>
    </row>
    <row r="11" spans="1:74" s="21" customFormat="1" ht="16.5" customHeight="1" x14ac:dyDescent="0.25">
      <c r="A11" s="19"/>
      <c r="B11" s="13" t="s">
        <v>15</v>
      </c>
      <c r="C11" s="20"/>
      <c r="D11" s="20"/>
      <c r="E11" s="19"/>
      <c r="F11" s="19"/>
      <c r="G11" s="19"/>
      <c r="H11" s="19"/>
    </row>
    <row r="12" spans="1:74" s="18" customFormat="1" ht="43.5" customHeight="1" x14ac:dyDescent="0.25">
      <c r="A12" s="16"/>
      <c r="B12" s="22" t="s">
        <v>32</v>
      </c>
      <c r="C12" s="23"/>
      <c r="D12" s="23"/>
      <c r="E12" s="16"/>
      <c r="F12" s="16"/>
      <c r="G12" s="16"/>
      <c r="H12" s="48" t="s">
        <v>16</v>
      </c>
      <c r="I12" s="48"/>
      <c r="J12" s="48"/>
    </row>
    <row r="13" spans="1:74" s="27" customFormat="1" ht="43.5" customHeight="1" x14ac:dyDescent="0.25">
      <c r="A13" s="24"/>
      <c r="B13" s="25" t="s">
        <v>32</v>
      </c>
      <c r="C13" s="26"/>
      <c r="D13" s="26"/>
      <c r="E13" s="24"/>
      <c r="F13" s="24"/>
      <c r="G13" s="24"/>
      <c r="H13" s="49" t="s">
        <v>33</v>
      </c>
      <c r="I13" s="49"/>
      <c r="J13" s="49"/>
    </row>
    <row r="14" spans="1:74" s="27" customFormat="1" ht="41.25" customHeight="1" x14ac:dyDescent="0.25">
      <c r="A14" s="28"/>
      <c r="B14" s="51" t="s">
        <v>32</v>
      </c>
      <c r="C14" s="51"/>
      <c r="D14" s="51"/>
      <c r="E14" s="29"/>
      <c r="F14" s="24"/>
      <c r="G14" s="24"/>
      <c r="H14" s="49" t="s">
        <v>17</v>
      </c>
      <c r="I14" s="49"/>
      <c r="J14" s="49"/>
    </row>
    <row r="15" spans="1:74" s="18" customFormat="1" ht="41.25" customHeight="1" x14ac:dyDescent="0.25">
      <c r="A15" s="16"/>
      <c r="B15" s="52" t="s">
        <v>18</v>
      </c>
      <c r="C15" s="52"/>
      <c r="D15" s="52"/>
      <c r="E15" s="52"/>
      <c r="F15" s="16"/>
      <c r="G15" s="16"/>
      <c r="H15" s="49" t="s">
        <v>19</v>
      </c>
      <c r="I15" s="49"/>
      <c r="J15" s="49"/>
    </row>
    <row r="16" spans="1:74" s="27" customFormat="1" ht="44.25" customHeight="1" x14ac:dyDescent="0.3">
      <c r="A16" s="24"/>
      <c r="B16" s="53" t="s">
        <v>20</v>
      </c>
      <c r="C16" s="53"/>
      <c r="D16" s="53"/>
      <c r="E16" s="53"/>
      <c r="F16" s="24"/>
      <c r="G16" s="24"/>
      <c r="H16" s="49" t="s">
        <v>21</v>
      </c>
      <c r="I16" s="49"/>
      <c r="J16" s="49"/>
    </row>
    <row r="17" spans="1:10" s="27" customFormat="1" ht="30.75" customHeight="1" x14ac:dyDescent="0.25">
      <c r="A17" s="24"/>
      <c r="B17" s="50" t="s">
        <v>22</v>
      </c>
      <c r="C17" s="50"/>
      <c r="D17" s="50"/>
      <c r="E17" s="24"/>
      <c r="F17" s="24"/>
      <c r="G17" s="24"/>
      <c r="H17" s="49" t="s">
        <v>23</v>
      </c>
      <c r="I17" s="49"/>
      <c r="J17" s="49"/>
    </row>
  </sheetData>
  <mergeCells count="14">
    <mergeCell ref="B17:D17"/>
    <mergeCell ref="B14:D14"/>
    <mergeCell ref="B15:E15"/>
    <mergeCell ref="B16:E16"/>
    <mergeCell ref="H14:J14"/>
    <mergeCell ref="H15:J15"/>
    <mergeCell ref="H16:J16"/>
    <mergeCell ref="H17:J17"/>
    <mergeCell ref="B1:H2"/>
    <mergeCell ref="B3:H3"/>
    <mergeCell ref="B10:D10"/>
    <mergeCell ref="H12:J12"/>
    <mergeCell ref="H13:J13"/>
    <mergeCell ref="H10:J10"/>
  </mergeCells>
  <hyperlinks>
    <hyperlink ref="N5" r:id="rId1" xr:uid="{7FBA0030-C9BA-4BBB-AA18-5E6BB46101C6}"/>
    <hyperlink ref="N6" r:id="rId2" xr:uid="{0865798E-44AB-41E0-95EE-55EC19FE494C}"/>
  </hyperlinks>
  <pageMargins left="0.25" right="0.25" top="0.75" bottom="0.75" header="0.3" footer="0.3"/>
  <pageSetup paperSize="9" scale="10" firstPageNumber="0" fitToHeight="0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ЗВЕДЕНА пробірки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</cp:revision>
  <cp:lastPrinted>2025-06-09T12:37:12Z</cp:lastPrinted>
  <dcterms:created xsi:type="dcterms:W3CDTF">2024-06-12T10:09:14Z</dcterms:created>
  <dcterms:modified xsi:type="dcterms:W3CDTF">2025-08-12T08:30:45Z</dcterms:modified>
  <dc:language>uk-UA</dc:language>
</cp:coreProperties>
</file>