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defaultThemeVersion="124226"/>
  <xr:revisionPtr revIDLastSave="0" documentId="8_{FBD3ACE5-79FE-4113-8AD1-01DA23CD78D7}" xr6:coauthVersionLast="36" xr6:coauthVersionMax="36" xr10:uidLastSave="{00000000-0000-0000-0000-000000000000}"/>
  <bookViews>
    <workbookView xWindow="0" yWindow="0" windowWidth="20490" windowHeight="7905" xr2:uid="{00000000-000D-0000-FFFF-FFFF00000000}"/>
  </bookViews>
  <sheets>
    <sheet name="лор" sheetId="1" r:id="rId1"/>
  </sheets>
  <definedNames>
    <definedName name="_xlnm._FilterDatabase" localSheetId="0" hidden="1">лор!$A$2:$K$11</definedName>
    <definedName name="_xlnm.Print_Area" localSheetId="0">лор!$A$1:$J$13</definedName>
  </definedNames>
  <calcPr calcId="191029"/>
</workbook>
</file>

<file path=xl/calcChain.xml><?xml version="1.0" encoding="utf-8"?>
<calcChain xmlns="http://schemas.openxmlformats.org/spreadsheetml/2006/main">
  <c r="I4" i="1" l="1"/>
  <c r="J4" i="1" s="1"/>
  <c r="I5" i="1"/>
  <c r="J5" i="1" s="1"/>
  <c r="I6" i="1"/>
  <c r="J6" i="1" s="1"/>
  <c r="I7" i="1"/>
  <c r="J7" i="1" s="1"/>
  <c r="I8" i="1"/>
  <c r="J8" i="1" s="1"/>
  <c r="I9" i="1"/>
  <c r="J9" i="1" s="1"/>
  <c r="I10" i="1"/>
  <c r="J10" i="1" s="1"/>
  <c r="I3" i="1" l="1"/>
  <c r="J3" i="1" s="1"/>
  <c r="J11" i="1" l="1"/>
</calcChain>
</file>

<file path=xl/sharedStrings.xml><?xml version="1.0" encoding="utf-8"?>
<sst xmlns="http://schemas.openxmlformats.org/spreadsheetml/2006/main" count="53" uniqueCount="40">
  <si>
    <t>Ціна без ПДВ, грн.</t>
  </si>
  <si>
    <t>Ціна з ПДВ, грн.</t>
  </si>
  <si>
    <t>Сума з ПДВ</t>
  </si>
  <si>
    <t>Од. виміру</t>
  </si>
  <si>
    <t>№</t>
  </si>
  <si>
    <t>Загальна сума з ПДВ, грн.:</t>
  </si>
  <si>
    <t>Кількість</t>
  </si>
  <si>
    <t>шт.</t>
  </si>
  <si>
    <t>Поліестер USP2-0 зелений, довжина 75см, колюча голка 17мм, 1/2 кола</t>
  </si>
  <si>
    <t>Поліестер USP3-0 зелений, довжина 75см, колюча голка 17мм, 1/2 кола</t>
  </si>
  <si>
    <t>Поліестер USP5-0 зелений, довжина 75см, колюча голка 17мм, 1/2 кола</t>
  </si>
  <si>
    <t xml:space="preserve">Поліестер USP4-0 зелений, довжина 75см, колюча голка 17мм, 1/2 кола
</t>
  </si>
  <si>
    <t>ПГА Резоквік USP 2-0 незабарвлений, 70 см, колюча голка 22 мм, 1/2 кола</t>
  </si>
  <si>
    <t xml:space="preserve">ПГА Резоквік USP 5-0 незабарвлений, 70 см, колюча голка 17 мм, 1/2 кола </t>
  </si>
  <si>
    <t xml:space="preserve">ПГА Резоквік USP 3-0 незабарвлений, 70 см, колюча голка 17 мм, 1/2 кола </t>
  </si>
  <si>
    <t xml:space="preserve">ПГА Резоквік USP 4-0 незабарвлений, 70 см, колюча голка 17 мм, 1/2 кола </t>
  </si>
  <si>
    <t>13906 - Шовний матеріал, поліестер</t>
  </si>
  <si>
    <t xml:space="preserve"> 13908 - Шовний матеріал, полігліколева кислота</t>
  </si>
  <si>
    <t>Поліестер USP2-0 зелений, довжина 75см, колюча голка 17мм, 1/2 колаPOLYESTER матеріали шовні хірургічні синтетичні стерильні, що не розсмоктуються, з поліетилентерефталату, плетені, зелені, USP 2-0, з атравматичною колючою голкою (HR), окружністю голки 1/2, розмірами 17 mm (мм), довжиною нитки 75 сm (см)БіодеструкціяніКількість голокОдно-голкова
СтерильністьтакНаявність голкитакТип згину голки1/2 колаСтруктура ниткиПлетенаНаявність насічки
ніНаявність покриттятакКолір ниткиЗелений
Товщина нитки USP(EP)2/0(3,0)
Матеріал ниткиПоліефірБренд
SILKДовжина голки17.0 , міліметрТип пакування
ВідрізокНаявність петлініТип голкиКолюча
Довжина нитки0.75 , метр</t>
  </si>
  <si>
    <t>https://gov.e-tender.ua/v2/ProzorroMarket/Product?id=a327d5c04d574da8b69beaf4f717a260</t>
  </si>
  <si>
    <t>Поліестер USP5-0 зелений, довжина 75см, колюча голка 17мм, 1/2 колаPOLYESTER матеріали шовні хірургічні синтетичні стерильні, що не розсмоктуються, з поліетилентерефталату, плетені, зелені, USP 5-0, з атравматичною колючою голкою (HR), окружністю голки 1/2, розмірами 17 mm (мм), довжиною нитки 75 сm (см)Наявність покриттятакКількість голокОдно-голковаНаявність петлі
ніБрендSILKДовжина голки
17.0 , міліметрБіодеструкціяніТип голкиКолючаСтерильністьтак
Тип згину голки1/2 колаНаявність насічки
ніТип пакуванняВідрізокСтруктура ниткиПлетена
Наявність голкитакТовщина нитки USP(EP)5/0(1,0)Колір ниткиЗеленийМатеріал нитки
ПоліефірДовжина нитки0.75 , метр</t>
  </si>
  <si>
    <t>https://gov.e-tender.ua/v2/ProzorroMarket/Product?id=62a293983f9c45a699303fcf92d36cb0</t>
  </si>
  <si>
    <t>Поліестер USP3-0 зелений, довжина 75см, колюча голка 17мм, 1/2 колаPOLYESTER матеріали шовні хірургічні синтетичні стерильні, що не розсмоктуються, з поліетилентерефталату, плетені, зелені, USP 3-0, з атравматичною колючою голкою (HR), окружністю голки 1/2, розмірами 17 mm (мм), довжиною нитки 75 сm (см)БрендSILKТип згину голки1/2 кола
Довжина нитки0.75 , метрТовщина нитки USP(EP)
3/0(2,0)Наявність голкитакНаявність насічкиніТип пакуванняВідрізокКолір ниткиЗеленийТип голки
КолючаДовжина голки17.0 , міліметрМатеріал ниткиПоліефір
Структура ниткиПлетенаСтерильність
такНаявність покриттятакКількість голокОдно-голкова
БіодеструкціяніНаявність петліні</t>
  </si>
  <si>
    <t>https://gov.e-tender.ua/v2/ProzorroMarket/Product?id=badad289d80a4d7aaa58972302f7ab1a</t>
  </si>
  <si>
    <t>Поліестер USP4-0 зелений, довжина 75см, колюча голка 17мм, 1/2 колаPOLYESTER матеріали шовні хірургічні синтетичні стерильні, що не розсмоктуються, з поліетилентерефталату, плетені, зелені, USP 4-0, з атравматичною колючою голкою (HR), окружністю голки 1/2, розмірами 17 mm (мм), довжиною нитки 75 сm (см)Тип голки
КолючаКолір ниткиЗеленийСтруктура ниткиПлетенаНаявність петлі
ніДовжина нитки0.75 , метрНаявність покриття
такБіодеструкціяніТип пакуванняВідрізокТип згину голки1/2 колНаявність насічкині
Довжина голки17.0 , міліметрКількість голокОдно-голкова
БрендSILKСтерильністьтакНаявність голкитак
Товщина нитки USP(EP)4/0(1,5)Матеріал ниткиПоліефір</t>
  </si>
  <si>
    <t>https://gov.e-tender.ua/v2/ProzorroMarket/Product?id=01bbaae21c1e4ef38b9a4911674a1670</t>
  </si>
  <si>
    <t>ПГА Резоквік USP 2-0 незабарвлений, 70 см, колюча голка 22 мм, 1/2 колаPGA resoquick матеріали хірургічні синтетичні стерильні, що розсмоктуються, з полігліколевої кислоти з покриттям із суміші полікапролактону та стеарату кальцію, плетені незабарвлені USP 2-0 з колючою голкою (HR), окружність 1/2, 22 мм, нитка 70 смМатеріал ниткиПолігліколідТип згину голки1/2 колаСтерильністьтак
БіодеструкціятакТип пакуванняВідрізок
Наявність голкитакДовжина голки22.0 , міліметрНаявність насічкиніБрендHealthiumКількість голок
Одно-голковаТовщина нитки USP(EP)
2/0(3,0)Тип голки
КолючаСтруктура ниткиПлетенаДовжина нитки0.7 , метрНаявність петлініКолір нитки
НезабарвленаНаявність покриттятак</t>
  </si>
  <si>
    <t>https://gov.e-tender.ua/v2/ProzorroMarket/Product?id=3f8a37d9ebec4571b73137d2e57c9f49</t>
  </si>
  <si>
    <t>ПГА Резоквік USP 4-0 незабарвлений, 70 см, колюча голка 17 мм, 1/2 колаPGA resoquick матеріали синтетичні стерильні, що розсмокт., з полігліколевої кислоти з покриттям із суміші полікапролактону та стеарату кальцію плетені незабарвлені USP 4-0, з колючою голкою (HR), окружністю 1/2, розмірами 17мм, довжиною нитки 70смТип голкиКолючаТовщина нитки USP(EP)4/0(1,5)Наявність петлі
ніДовжина голки17.0 , міліметрТип згину голки1/2 колаНаявність голкитакМатеріал нитки
ПолігліколідКолір ниткиНезабарвленаСтруктура нитки
ПлетенаСтерильністьтак
БрендHealthiumНаявність насічкиніКількість голокОдно-голковаНаявність покриттятакБіодеструкціятакДовжина нитки0.7 , метр</t>
  </si>
  <si>
    <t>https://gov.e-tender.ua/v2/ProzorroMarket/Product?id=fbb5c50ee0ca49ba934242cb82ce89a9</t>
  </si>
  <si>
    <t>ПГА Резоквік USP 3-0 незабарвлений, 70 см, колюча голка 17 мм, 1/2 колаPGA resoquick матеріали синтетичні, що розсмокт., з полігліколевої кислоти з покриттям із суміші полікапролактону та стеарату кальцію, плетені, незабарвлені USP 3-0, з колючою голкою (HR), окружністю голки 1/2, розмірами 17мм, довжиною нитки 70смБрендHealthium
Структура ниткиПлетенаТип згину голки1/2 колаТовщина нитки USP(EP)3/0(2,0)Наявність насічки
ніКолір ниткиНезабарвленаКількість голокОдно-голкова
Наявність голкитакНаявність покриттятакСтерильністьтак
БіодеструкціятакДовжина нитки0.7 , метрТип пакуванняВідрізокМатеріал ниткиПолігліколідТип голки
КолючаДовжина голки17.0 , міліметрНаявність петліні</t>
  </si>
  <si>
    <t>https://gov.e-tender.ua/v2/ProzorroMarket/Product?id=264912ac5bf74a1e9f1fafefc7e2dfd2</t>
  </si>
  <si>
    <t>ПГА Резоквік USP 4-0 незабарвлений, 70 см, колюча голка 17 мм, 1/2 колаPGA resoquick матеріали синтетичні стерильні, що розсмокт., з полігліколевої кислоти з покриттям із суміші полікапролактону та стеарату кальцію плетені незабарвлені USP 4-0, з колючою голкою (HR), окружністю 1/2, розмірами 17мм, довжиною нитки 70смСтруктура нитки
ПлетенаДовжина нитки0.7 , метрМатеріал нитки
ПолігліколідНаявність насічкиніБрендHealthiumСтерильністьтакДовжина голки
17.0 , міліметрКолір ниткиНезабарвленаБіодеструкціятакНаявність покриття
такТип голкиКолючаНаявність голкитакНаявність петлініТип пакування
ВідрізокКількість голокОдно-голковаТип згину голки1/2 колаТовщина нитки USP(EP)4/0(1,5)</t>
  </si>
  <si>
    <t>https://gov.e-tender.ua/v2/ProzorroMarket/Product?id=786a75d44d664a669b86b9b9dc4d8092</t>
  </si>
  <si>
    <t>Технічні характеристики згідно е маркет</t>
  </si>
  <si>
    <t>Посилання на е маркет</t>
  </si>
  <si>
    <t>Назва товару згідно профілю</t>
  </si>
  <si>
    <r>
      <rPr>
        <b/>
        <sz val="12"/>
        <rFont val="Times New Roman"/>
        <family val="1"/>
        <charset val="204"/>
      </rPr>
      <t xml:space="preserve">Умови договору: </t>
    </r>
    <r>
      <rPr>
        <sz val="12"/>
        <rFont val="Times New Roman"/>
        <family val="1"/>
        <charset val="204"/>
      </rPr>
      <t xml:space="preserve">Замовник не приймає товари, походженням з Російської Федерації/Республіки Білорусь та Ісламської Республіки Іран. Для перевірки цієї інформації, з урахуванням пп.3 п.64 вимог ПКМУ №822, на момент укладання Договору Постачальником надається </t>
    </r>
    <r>
      <rPr>
        <b/>
        <sz val="12"/>
        <rFont val="Times New Roman"/>
        <family val="1"/>
        <charset val="204"/>
      </rPr>
      <t>довідка про походження товару</t>
    </r>
    <r>
      <rPr>
        <sz val="12"/>
        <rFont val="Times New Roman"/>
        <family val="1"/>
        <charset val="204"/>
      </rPr>
      <t>, отримана від виробника або представника, або дилера, або дистриб'ютора, уповноваженого на це виробником, якщо їх відповідні повноваження щодо вчинення правочинів на розповсюдження його продукції поширюються на територію України (надати копії відповідних документів, що підтверджують повноваження представника, представництва, філії виробника), згідно Технічної специфікації пропозиції Постачальника в електронній системі закупівель.</t>
    </r>
  </si>
  <si>
    <t>код НК 024:2023</t>
  </si>
  <si>
    <t>Обгрунтування технічних, якісних і кількісних характеристик: на закупівлю по предмету закупівлі код ДК 024:2023 - 33140000-3-медичні матеріали (матеріали для накладання хірургічних швів для отоларингологічного відділення) за кошти спеціального фонду (запит ціни пропозицій)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</si>
</sst>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name val="Times New Roman"/>
      <family val="1"/>
      <charset val="204"/>
    </font>
    <font>
      <sz val="11"/>
      <color theme="1"/>
      <name val="Times New Roman"/>
      <family val="1"/>
      <charset val="204"/>
    </font>
    <font>
      <b/>
      <sz val="11"/>
      <color theme="1"/>
      <name val="Times New Roman"/>
      <family val="1"/>
      <charset val="204"/>
    </font>
    <font>
      <u/>
      <sz val="11"/>
      <color theme="10"/>
      <name val="Calibri"/>
      <family val="2"/>
      <scheme val="minor"/>
    </font>
    <font>
      <sz val="12"/>
      <name val="Times New Roman"/>
      <family val="1"/>
      <charset val="204"/>
    </font>
    <font>
      <b/>
      <sz val="12"/>
      <name val="Times New Roman"/>
      <family val="1"/>
      <charset val="204"/>
    </font>
    <font>
      <sz val="11"/>
      <name val="Times New Roman"/>
      <family val="1"/>
      <charset val="204"/>
    </font>
    <font>
      <b/>
      <sz val="16"/>
      <color theme="1"/>
      <name val="Times New Roman"/>
      <family val="1"/>
      <charset val="204"/>
    </font>
    <font>
      <u/>
      <sz val="11"/>
      <color theme="10"/>
      <name val="Times New Roman"/>
      <family val="1"/>
      <charset val="204"/>
    </font>
    <font>
      <sz val="10"/>
      <color rgb="FF212121"/>
      <name val="Times New Roman"/>
      <family val="1"/>
      <charset val="20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4" fillId="0" borderId="0" applyNumberFormat="0" applyFill="0" applyBorder="0" applyAlignment="0" applyProtection="0"/>
  </cellStyleXfs>
  <cellXfs count="27">
    <xf numFmtId="0" fontId="0" fillId="0" borderId="0" xfId="0"/>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0" xfId="0" applyFont="1" applyFill="1" applyAlignment="1">
      <alignment vertical="center"/>
    </xf>
    <xf numFmtId="0" fontId="2" fillId="0" borderId="0" xfId="0" applyFont="1" applyFill="1"/>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0" xfId="0" applyFont="1" applyFill="1" applyAlignment="1">
      <alignment vertical="center"/>
    </xf>
    <xf numFmtId="0" fontId="2" fillId="0" borderId="0" xfId="0" applyFont="1" applyFill="1" applyAlignment="1">
      <alignment horizontal="center" vertical="center"/>
    </xf>
    <xf numFmtId="0" fontId="2" fillId="0" borderId="0" xfId="0" applyFont="1" applyFill="1" applyAlignment="1">
      <alignment vertical="center" wrapText="1"/>
    </xf>
    <xf numFmtId="0" fontId="2" fillId="0" borderId="0" xfId="0" applyFont="1" applyFill="1" applyAlignment="1">
      <alignment wrapText="1"/>
    </xf>
    <xf numFmtId="0" fontId="2" fillId="0" borderId="0" xfId="0" applyFont="1" applyFill="1" applyAlignment="1">
      <alignment horizontal="center" vertical="center" wrapText="1"/>
    </xf>
    <xf numFmtId="0" fontId="2" fillId="0" borderId="0" xfId="0" applyFont="1" applyFill="1" applyAlignment="1">
      <alignment horizontal="center" wrapText="1"/>
    </xf>
    <xf numFmtId="0" fontId="2" fillId="0" borderId="0" xfId="0" applyFont="1" applyFill="1" applyAlignment="1">
      <alignment horizontal="center"/>
    </xf>
    <xf numFmtId="0" fontId="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xf>
    <xf numFmtId="0" fontId="5" fillId="0" borderId="0" xfId="0" applyFont="1" applyFill="1" applyAlignment="1">
      <alignment vertical="center" wrapText="1"/>
    </xf>
    <xf numFmtId="0" fontId="2" fillId="0" borderId="1" xfId="0" applyFont="1" applyFill="1" applyBorder="1" applyAlignment="1">
      <alignment vertical="center" wrapText="1"/>
    </xf>
    <xf numFmtId="4" fontId="3" fillId="0" borderId="1" xfId="0" applyNumberFormat="1" applyFont="1" applyFill="1" applyBorder="1" applyAlignment="1">
      <alignment horizontal="center" vertical="center" wrapText="1"/>
    </xf>
    <xf numFmtId="0" fontId="7" fillId="0" borderId="0" xfId="0" applyFont="1" applyFill="1" applyAlignment="1">
      <alignment vertical="center"/>
    </xf>
    <xf numFmtId="0" fontId="9" fillId="0" borderId="1" xfId="1" applyFont="1" applyFill="1" applyBorder="1" applyAlignment="1">
      <alignment vertical="center" wrapText="1"/>
    </xf>
    <xf numFmtId="0" fontId="10" fillId="0" borderId="1" xfId="0" applyFont="1" applyFill="1" applyBorder="1" applyAlignment="1">
      <alignment wrapText="1"/>
    </xf>
    <xf numFmtId="0" fontId="3" fillId="0" borderId="1" xfId="0" applyFont="1" applyFill="1" applyBorder="1" applyAlignment="1">
      <alignment horizontal="left" vertical="center" wrapText="1"/>
    </xf>
    <xf numFmtId="0" fontId="5" fillId="0" borderId="0" xfId="0" applyFont="1" applyFill="1" applyAlignment="1">
      <alignment horizontal="left" vertical="center" wrapText="1"/>
    </xf>
    <xf numFmtId="0" fontId="8" fillId="0"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4" fillId="0" borderId="1" xfId="1" applyFill="1" applyBorder="1" applyAlignment="1">
      <alignment vertical="center" wrapText="1"/>
    </xf>
  </cellXfs>
  <cellStyles count="2">
    <cellStyle name="Гіперпосилання" xfId="1" builtinId="8"/>
    <cellStyle name="Звичайни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gov.e-tender.ua/v2/ProzorroMarket/Product?id=786a75d44d664a669b86b9b9dc4d8092" TargetMode="External"/><Relationship Id="rId3" Type="http://schemas.openxmlformats.org/officeDocument/2006/relationships/hyperlink" Target="https://gov.e-tender.ua/v2/ProzorroMarket/Product?id=badad289d80a4d7aaa58972302f7ab1a" TargetMode="External"/><Relationship Id="rId7" Type="http://schemas.openxmlformats.org/officeDocument/2006/relationships/hyperlink" Target="https://gov.e-tender.ua/v2/ProzorroMarket/Product?id=264912ac5bf74a1e9f1fafefc7e2dfd2" TargetMode="External"/><Relationship Id="rId2" Type="http://schemas.openxmlformats.org/officeDocument/2006/relationships/hyperlink" Target="https://gov.e-tender.ua/v2/ProzorroMarket/Product?id=62a293983f9c45a699303fcf92d36cb0" TargetMode="External"/><Relationship Id="rId1" Type="http://schemas.openxmlformats.org/officeDocument/2006/relationships/hyperlink" Target="https://gov.e-tender.ua/v2/ProzorroMarket/Product?id=a327d5c04d574da8b69beaf4f717a260" TargetMode="External"/><Relationship Id="rId6" Type="http://schemas.openxmlformats.org/officeDocument/2006/relationships/hyperlink" Target="https://gov.e-tender.ua/v2/ProzorroMarket/Product?id=fbb5c50ee0ca49ba934242cb82ce89a9" TargetMode="External"/><Relationship Id="rId5" Type="http://schemas.openxmlformats.org/officeDocument/2006/relationships/hyperlink" Target="https://gov.e-tender.ua/v2/ProzorroMarket/Product?id=3f8a37d9ebec4571b73137d2e57c9f49" TargetMode="External"/><Relationship Id="rId4" Type="http://schemas.openxmlformats.org/officeDocument/2006/relationships/hyperlink" Target="https://gov.e-tender.ua/v2/ProzorroMarket/Product?id=01bbaae21c1e4ef38b9a4911674a1670"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0"/>
  <sheetViews>
    <sheetView tabSelected="1" topLeftCell="A10" zoomScale="80" zoomScaleNormal="80" workbookViewId="0">
      <selection activeCell="O3" sqref="O3"/>
    </sheetView>
  </sheetViews>
  <sheetFormatPr defaultColWidth="9.140625" defaultRowHeight="15" x14ac:dyDescent="0.25"/>
  <cols>
    <col min="1" max="1" width="4.5703125" style="8" customWidth="1"/>
    <col min="2" max="2" width="12.42578125" style="4" customWidth="1"/>
    <col min="3" max="3" width="26.85546875" style="3" customWidth="1"/>
    <col min="4" max="4" width="19.28515625" style="3" customWidth="1"/>
    <col min="5" max="5" width="59.7109375" style="4" customWidth="1"/>
    <col min="6" max="6" width="9.140625" style="4" customWidth="1"/>
    <col min="7" max="7" width="9.140625" style="13" customWidth="1"/>
    <col min="8" max="9" width="9.28515625" style="4" bestFit="1" customWidth="1"/>
    <col min="10" max="10" width="13.7109375" style="4" customWidth="1"/>
    <col min="11" max="16384" width="9.140625" style="4"/>
  </cols>
  <sheetData>
    <row r="1" spans="1:13" ht="71.25" customHeight="1" x14ac:dyDescent="0.25">
      <c r="A1" s="24" t="s">
        <v>39</v>
      </c>
      <c r="B1" s="25"/>
      <c r="C1" s="25"/>
      <c r="D1" s="25"/>
      <c r="E1" s="25"/>
      <c r="F1" s="25"/>
      <c r="G1" s="25"/>
      <c r="H1" s="25"/>
      <c r="I1" s="25"/>
      <c r="J1" s="25"/>
    </row>
    <row r="2" spans="1:13" s="7" customFormat="1" ht="50.25" customHeight="1" x14ac:dyDescent="0.25">
      <c r="A2" s="5" t="s">
        <v>4</v>
      </c>
      <c r="B2" s="6" t="s">
        <v>38</v>
      </c>
      <c r="C2" s="6" t="s">
        <v>36</v>
      </c>
      <c r="D2" s="6" t="s">
        <v>35</v>
      </c>
      <c r="E2" s="6" t="s">
        <v>34</v>
      </c>
      <c r="F2" s="6" t="s">
        <v>3</v>
      </c>
      <c r="G2" s="1" t="s">
        <v>6</v>
      </c>
      <c r="H2" s="1" t="s">
        <v>0</v>
      </c>
      <c r="I2" s="1" t="s">
        <v>1</v>
      </c>
      <c r="J2" s="1" t="s">
        <v>2</v>
      </c>
    </row>
    <row r="3" spans="1:13" ht="190.5" customHeight="1" x14ac:dyDescent="0.25">
      <c r="A3" s="2">
        <v>1</v>
      </c>
      <c r="B3" s="14" t="s">
        <v>16</v>
      </c>
      <c r="C3" s="17" t="s">
        <v>8</v>
      </c>
      <c r="D3" s="20" t="s">
        <v>19</v>
      </c>
      <c r="E3" s="21" t="s">
        <v>18</v>
      </c>
      <c r="F3" s="2" t="s">
        <v>7</v>
      </c>
      <c r="G3" s="2">
        <v>120</v>
      </c>
      <c r="H3" s="15">
        <v>122</v>
      </c>
      <c r="I3" s="15">
        <f>H3*1.07</f>
        <v>130.54000000000002</v>
      </c>
      <c r="J3" s="15">
        <f>G3*I3</f>
        <v>15664.800000000003</v>
      </c>
      <c r="K3" s="9"/>
      <c r="L3" s="9"/>
      <c r="M3" s="9"/>
    </row>
    <row r="4" spans="1:13" ht="183.75" customHeight="1" x14ac:dyDescent="0.25">
      <c r="A4" s="2">
        <v>2</v>
      </c>
      <c r="B4" s="14" t="s">
        <v>16</v>
      </c>
      <c r="C4" s="17" t="s">
        <v>10</v>
      </c>
      <c r="D4" s="20" t="s">
        <v>21</v>
      </c>
      <c r="E4" s="21" t="s">
        <v>20</v>
      </c>
      <c r="F4" s="2" t="s">
        <v>7</v>
      </c>
      <c r="G4" s="2">
        <v>120</v>
      </c>
      <c r="H4" s="15">
        <v>204</v>
      </c>
      <c r="I4" s="15">
        <f t="shared" ref="I4:I10" si="0">H4*1.07</f>
        <v>218.28</v>
      </c>
      <c r="J4" s="15">
        <f t="shared" ref="J4:J10" si="1">G4*I4</f>
        <v>26193.599999999999</v>
      </c>
    </row>
    <row r="5" spans="1:13" ht="168" customHeight="1" x14ac:dyDescent="0.25">
      <c r="A5" s="2">
        <v>3</v>
      </c>
      <c r="B5" s="14" t="s">
        <v>16</v>
      </c>
      <c r="C5" s="17" t="s">
        <v>9</v>
      </c>
      <c r="D5" s="26" t="s">
        <v>23</v>
      </c>
      <c r="E5" s="21" t="s">
        <v>22</v>
      </c>
      <c r="F5" s="2" t="s">
        <v>7</v>
      </c>
      <c r="G5" s="2">
        <v>240</v>
      </c>
      <c r="H5" s="15">
        <v>122</v>
      </c>
      <c r="I5" s="15">
        <f t="shared" si="0"/>
        <v>130.54000000000002</v>
      </c>
      <c r="J5" s="15">
        <f t="shared" si="1"/>
        <v>31329.600000000006</v>
      </c>
    </row>
    <row r="6" spans="1:13" ht="166.5" customHeight="1" x14ac:dyDescent="0.25">
      <c r="A6" s="2">
        <v>4</v>
      </c>
      <c r="B6" s="14" t="s">
        <v>16</v>
      </c>
      <c r="C6" s="17" t="s">
        <v>11</v>
      </c>
      <c r="D6" s="26" t="s">
        <v>25</v>
      </c>
      <c r="E6" s="21" t="s">
        <v>24</v>
      </c>
      <c r="F6" s="2" t="s">
        <v>7</v>
      </c>
      <c r="G6" s="2">
        <v>240</v>
      </c>
      <c r="H6" s="15">
        <v>122</v>
      </c>
      <c r="I6" s="15">
        <f t="shared" si="0"/>
        <v>130.54000000000002</v>
      </c>
      <c r="J6" s="15">
        <f t="shared" si="1"/>
        <v>31329.600000000006</v>
      </c>
    </row>
    <row r="7" spans="1:13" ht="180" customHeight="1" x14ac:dyDescent="0.25">
      <c r="A7" s="2">
        <v>5</v>
      </c>
      <c r="B7" s="14" t="s">
        <v>17</v>
      </c>
      <c r="C7" s="17" t="s">
        <v>12</v>
      </c>
      <c r="D7" s="26" t="s">
        <v>27</v>
      </c>
      <c r="E7" s="21" t="s">
        <v>26</v>
      </c>
      <c r="F7" s="2" t="s">
        <v>7</v>
      </c>
      <c r="G7" s="2">
        <v>120</v>
      </c>
      <c r="H7" s="15">
        <v>271</v>
      </c>
      <c r="I7" s="15">
        <f t="shared" si="0"/>
        <v>289.97000000000003</v>
      </c>
      <c r="J7" s="15">
        <f t="shared" si="1"/>
        <v>34796.400000000001</v>
      </c>
    </row>
    <row r="8" spans="1:13" ht="172.5" customHeight="1" x14ac:dyDescent="0.25">
      <c r="A8" s="2">
        <v>6</v>
      </c>
      <c r="B8" s="14" t="s">
        <v>17</v>
      </c>
      <c r="C8" s="17" t="s">
        <v>13</v>
      </c>
      <c r="D8" s="26" t="s">
        <v>29</v>
      </c>
      <c r="E8" s="21" t="s">
        <v>28</v>
      </c>
      <c r="F8" s="2" t="s">
        <v>7</v>
      </c>
      <c r="G8" s="2">
        <v>120</v>
      </c>
      <c r="H8" s="15">
        <v>199</v>
      </c>
      <c r="I8" s="15">
        <f t="shared" si="0"/>
        <v>212.93</v>
      </c>
      <c r="J8" s="15">
        <f t="shared" si="1"/>
        <v>25551.600000000002</v>
      </c>
    </row>
    <row r="9" spans="1:13" ht="170.25" customHeight="1" x14ac:dyDescent="0.25">
      <c r="A9" s="2">
        <v>7</v>
      </c>
      <c r="B9" s="14" t="s">
        <v>17</v>
      </c>
      <c r="C9" s="17" t="s">
        <v>14</v>
      </c>
      <c r="D9" s="26" t="s">
        <v>31</v>
      </c>
      <c r="E9" s="21" t="s">
        <v>30</v>
      </c>
      <c r="F9" s="2" t="s">
        <v>7</v>
      </c>
      <c r="G9" s="2">
        <v>240</v>
      </c>
      <c r="H9" s="15">
        <v>168</v>
      </c>
      <c r="I9" s="15">
        <f t="shared" si="0"/>
        <v>179.76000000000002</v>
      </c>
      <c r="J9" s="15">
        <f t="shared" si="1"/>
        <v>43142.400000000001</v>
      </c>
    </row>
    <row r="10" spans="1:13" ht="183.75" customHeight="1" x14ac:dyDescent="0.25">
      <c r="A10" s="2">
        <v>8</v>
      </c>
      <c r="B10" s="14" t="s">
        <v>17</v>
      </c>
      <c r="C10" s="17" t="s">
        <v>15</v>
      </c>
      <c r="D10" s="26" t="s">
        <v>33</v>
      </c>
      <c r="E10" s="21" t="s">
        <v>32</v>
      </c>
      <c r="F10" s="2" t="s">
        <v>7</v>
      </c>
      <c r="G10" s="2">
        <v>240</v>
      </c>
      <c r="H10" s="15">
        <v>199</v>
      </c>
      <c r="I10" s="15">
        <f t="shared" si="0"/>
        <v>212.93</v>
      </c>
      <c r="J10" s="15">
        <f t="shared" si="1"/>
        <v>51103.200000000004</v>
      </c>
    </row>
    <row r="11" spans="1:13" s="3" customFormat="1" ht="27" customHeight="1" x14ac:dyDescent="0.25">
      <c r="A11" s="22" t="s">
        <v>5</v>
      </c>
      <c r="B11" s="22"/>
      <c r="C11" s="22"/>
      <c r="D11" s="22"/>
      <c r="E11" s="22"/>
      <c r="F11" s="22"/>
      <c r="G11" s="22"/>
      <c r="H11" s="22"/>
      <c r="I11" s="22"/>
      <c r="J11" s="18">
        <f>SUM(J3:J10)</f>
        <v>259111.2</v>
      </c>
    </row>
    <row r="12" spans="1:13" s="19" customFormat="1" ht="83.25" customHeight="1" x14ac:dyDescent="0.25">
      <c r="A12" s="23" t="s">
        <v>37</v>
      </c>
      <c r="B12" s="23"/>
      <c r="C12" s="23"/>
      <c r="D12" s="23"/>
      <c r="E12" s="23"/>
      <c r="F12" s="23"/>
      <c r="G12" s="23"/>
      <c r="H12" s="23"/>
      <c r="I12" s="23"/>
      <c r="J12" s="23"/>
      <c r="K12" s="16"/>
    </row>
    <row r="13" spans="1:13" x14ac:dyDescent="0.25">
      <c r="A13" s="11"/>
      <c r="B13" s="10"/>
      <c r="C13" s="9"/>
      <c r="D13" s="9"/>
      <c r="E13" s="10"/>
      <c r="F13" s="10"/>
      <c r="G13" s="12"/>
      <c r="H13" s="10"/>
      <c r="I13" s="10"/>
      <c r="J13" s="10"/>
    </row>
    <row r="14" spans="1:13" x14ac:dyDescent="0.25">
      <c r="A14" s="11"/>
      <c r="B14" s="10"/>
      <c r="C14" s="9"/>
      <c r="D14" s="9"/>
      <c r="E14" s="10"/>
      <c r="F14" s="10"/>
      <c r="G14" s="12"/>
      <c r="H14" s="10"/>
      <c r="I14" s="10"/>
      <c r="J14" s="10"/>
    </row>
    <row r="15" spans="1:13" x14ac:dyDescent="0.25">
      <c r="A15" s="11"/>
      <c r="B15" s="10"/>
      <c r="C15" s="9"/>
      <c r="D15" s="9"/>
      <c r="E15" s="10"/>
      <c r="F15" s="10"/>
      <c r="G15" s="12"/>
      <c r="H15" s="10"/>
      <c r="I15" s="10"/>
      <c r="J15" s="10"/>
    </row>
    <row r="16" spans="1:13" x14ac:dyDescent="0.25">
      <c r="A16" s="11"/>
      <c r="B16" s="10"/>
      <c r="C16" s="9"/>
      <c r="D16" s="9"/>
      <c r="E16" s="10"/>
      <c r="F16" s="10"/>
      <c r="G16" s="12"/>
      <c r="H16" s="10"/>
      <c r="I16" s="10"/>
      <c r="J16" s="10"/>
    </row>
    <row r="17" spans="1:10" x14ac:dyDescent="0.25">
      <c r="A17" s="11"/>
      <c r="B17" s="10"/>
      <c r="C17" s="9"/>
      <c r="D17" s="9"/>
      <c r="E17" s="10"/>
      <c r="F17" s="10"/>
      <c r="G17" s="12"/>
      <c r="H17" s="10"/>
      <c r="I17" s="10"/>
      <c r="J17" s="10"/>
    </row>
    <row r="18" spans="1:10" x14ac:dyDescent="0.25">
      <c r="A18" s="11"/>
      <c r="B18" s="10"/>
      <c r="C18" s="9"/>
      <c r="D18" s="9"/>
      <c r="E18" s="10"/>
      <c r="F18" s="10"/>
      <c r="G18" s="12"/>
      <c r="H18" s="10"/>
      <c r="I18" s="10"/>
      <c r="J18" s="10"/>
    </row>
    <row r="19" spans="1:10" x14ac:dyDescent="0.25">
      <c r="A19" s="11"/>
      <c r="B19" s="10"/>
      <c r="C19" s="9"/>
      <c r="D19" s="9"/>
      <c r="E19" s="10"/>
      <c r="F19" s="10"/>
      <c r="G19" s="12"/>
      <c r="H19" s="10"/>
      <c r="I19" s="10"/>
      <c r="J19" s="10"/>
    </row>
    <row r="20" spans="1:10" x14ac:dyDescent="0.25">
      <c r="A20" s="11"/>
      <c r="B20" s="10"/>
      <c r="C20" s="9"/>
      <c r="D20" s="9"/>
      <c r="E20" s="10"/>
      <c r="F20" s="10"/>
      <c r="G20" s="12"/>
      <c r="H20" s="10"/>
      <c r="I20" s="10"/>
      <c r="J20" s="10"/>
    </row>
  </sheetData>
  <autoFilter ref="A2:K11" xr:uid="{00000000-0009-0000-0000-000000000000}"/>
  <mergeCells count="3">
    <mergeCell ref="A11:I11"/>
    <mergeCell ref="A12:J12"/>
    <mergeCell ref="A1:J1"/>
  </mergeCells>
  <hyperlinks>
    <hyperlink ref="D3" r:id="rId1" xr:uid="{5C312134-3733-4B3C-BC14-CE6891708819}"/>
    <hyperlink ref="D4" r:id="rId2" xr:uid="{850D29B0-CF41-4A4E-8F1D-464E6AB72E12}"/>
    <hyperlink ref="D5" r:id="rId3" xr:uid="{F537FF1D-0BF7-4DD3-A9CF-9FD2477A3430}"/>
    <hyperlink ref="D6" r:id="rId4" xr:uid="{00EA6953-E1E3-4822-A376-15526592A4F3}"/>
    <hyperlink ref="D7" r:id="rId5" xr:uid="{33F3CCEB-BBF6-4F36-A2B3-B9200AC9ADF6}"/>
    <hyperlink ref="D8" r:id="rId6" xr:uid="{6B060504-5EF6-4D74-977B-D5A09C7A7534}"/>
    <hyperlink ref="D9" r:id="rId7" xr:uid="{F618F822-AFB8-4FB5-A13F-0FAF19AA822E}"/>
    <hyperlink ref="D10" r:id="rId8" xr:uid="{9A06ED53-955B-4EA8-9824-7B5902FC187D}"/>
  </hyperlinks>
  <pageMargins left="0.31496062992125984" right="0.31496062992125984" top="0.35433070866141736" bottom="0.35433070866141736" header="0" footer="0"/>
  <pageSetup paperSize="9" scale="75" orientation="landscape"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лор</vt:lpstr>
      <vt:lpstr>лор!Область_друку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2025-08-06T07:28:49Z</dcterms:modified>
</cp:coreProperties>
</file>