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голки,крани,набори катетеризації) 3314\"/>
    </mc:Choice>
  </mc:AlternateContent>
  <xr:revisionPtr revIDLastSave="0" documentId="13_ncr:1_{F4557B2B-5058-4641-9CB9-9569C8A81F5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3314" sheetId="1" r:id="rId1"/>
  </sheets>
  <definedNames>
    <definedName name="_xlnm.Print_Area" localSheetId="0">'3314'!$A$1:$K$16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I15" i="1" s="1"/>
</calcChain>
</file>

<file path=xl/sharedStrings.xml><?xml version="1.0" encoding="utf-8"?>
<sst xmlns="http://schemas.openxmlformats.org/spreadsheetml/2006/main" count="69" uniqueCount="52">
  <si>
    <t>№ п/п</t>
  </si>
  <si>
    <t>Загальна кількість</t>
  </si>
  <si>
    <t>ВСЬОГО:</t>
  </si>
  <si>
    <t xml:space="preserve">Одиниця виміру </t>
  </si>
  <si>
    <t>кількість</t>
  </si>
  <si>
    <t>трансп</t>
  </si>
  <si>
    <t>35212-Голка спінальна одноразового використання</t>
  </si>
  <si>
    <t>Голка д/спінальної анестезії Spinocan® 0,70 x 40 мм, G22 x 1 1/2 дюйма чорна</t>
  </si>
  <si>
    <t>шт</t>
  </si>
  <si>
    <t>https://gov.e-tender.ua/v2/ProzorroMarket/Product?id=d4a4a12026994bfe9c555b8f413a3175</t>
  </si>
  <si>
    <t>Голка для спінальної анестезії Spinocan® 0,70 х 40 мм, G22 х 1 1/2 дюйма чорнаСтерильність
такДовжина голки40.0 , міліметрРозмір голки провідника
Без провідникової голкиТип з`єднання
Luer LockНаявність голки-провідникані
Кольорове маркуванняЧорнаПрозора основа голкитак
Тип пакуванняІндивідуальнеДіаметр голки0.7 , міліметр
Розмір22GТип вістря голкиКвінкеПрозорий павільйонтакКількість одиниць в упаковці
1 , штука</t>
  </si>
  <si>
    <t>Голка для спінальної анастезії Spinokan 0.7 х 88 мм, G 22 *3, 1/2 дюйма</t>
  </si>
  <si>
    <t>https://gov.e-tender.ua/v2/ProzorroMarket/Product?id=dcaa7a69565e4ffa9f66e1a1fadb4856</t>
  </si>
  <si>
    <t>Голка для спінальної анестезії Spinocan® 0,70 х 88 мм, G22 х 3 1/2 дюйма чорнаПрозорий павільйон
такДовжина голки88.0 , міліметрКольорове маркуванняЧорна
Тип вістря голкиКвінкеНаявність голки-провідниканіРозмір22GТип пакування
ІндивідуальнеРозмір голки провідникаБез провідникової голки
Кількість одиниць в упаковці1 , штукаДіаметр голки
0.7 , міліметрПрозора основа голкитакСтерильністьтакТип з`єднанняLuer Lock</t>
  </si>
  <si>
    <t>Голка для спінальної анестезії "MEDICARE" (тип вістря «Квінке»); розмір 20G x 3 ½ (0,9мм x 88мм)</t>
  </si>
  <si>
    <t>https://gov.e-tender.ua/v2/ProzorroMarket/Product?id=d95fa7779a744626b594e2db286b9d1c</t>
  </si>
  <si>
    <t>Для люмбальної пункції та введення медичних розчинів в субарахноїдальний простір для проведення спінальної анестезії.Розмір голки провідника
Без провідникової голки
Наявність голки-провідника
ні
Кількість одиниць в упаковці
1 , штука
Тип з`єднання
Luer Lock
Прозора основа голки
так
Розмір
20G
Тип вістря голки
Квінке
Діаметр голки
0.9 , міліметр
Довжина голки
88.0 , міліметр
Стерильність
так
Прозорий павільйон
так
Кольорове маркування
Жовта
Тип пакування
Індивідуальне</t>
  </si>
  <si>
    <t>16858 – Ін’єкційний порт для катетера</t>
  </si>
  <si>
    <t>Блок Discofix® C-3, з 3-х кранів 360 градусів, різнокольоровий</t>
  </si>
  <si>
    <t>https://gov.e-tender.ua/v2/ProzorroMarket/Product?id=50213d94edcf46d887caf50b7ff2c132</t>
  </si>
  <si>
    <t>Блок Discofix® C-3, з 3-х кранів 360 градусів, різнокольоровийКолір
Червоний, Жовтий, Синій
Стерильність
такСтійкість до тиску, бар2.0Кількість застосувань
ОдноразовийНаявність подовжувача
ніБрендB. BraunТип з'єднанняLuer lockКількість одиниць в упаковці
1 , штукаТип пакуванняІндивідуальнеМатеріалПоліпропілен,полікарбонат,поліамід</t>
  </si>
  <si>
    <t>35375 - Кран</t>
  </si>
  <si>
    <t>Кран Discofix (С-3 синій), виробник Ббраун або еквівалент</t>
  </si>
  <si>
    <t>https://gov.e-tender.ua/v2/ProzorroMarket/Product?id=dfc299c1a6994e42891ae97f8b638994</t>
  </si>
  <si>
    <t>Стійкість до тиску, бар - 2.0
Кількість застосувань Одноразовий
Колір Синій
Тип з'єднання Luer lock
Стерильність так
Бренд B. Braun
Матеріал Полікарбонат
Кількість одиниць в упаковці 1 , шт
Тип пакування Індивідуальне
Наявність подовжувача ні</t>
  </si>
  <si>
    <t>61594 - Набір для катетеризації центральних вен</t>
  </si>
  <si>
    <t>Набір для катетеризації центральних вен Certofix® Duo Paed F5 S 520</t>
  </si>
  <si>
    <t>https://gov.e-tender.ua/v2/ProzorroMarket/Product?id=3318b63e0b284eacb07678f0cc43c30c</t>
  </si>
  <si>
    <t>Двопросвітний катетер 5F, довжиною 20см;Голка для пункції за методом Сельдінгера 21G, довжиною38мм;Провідник- 50см в диспенсері; Дилататор-6F;Безголковий ін'єкційний клапан;Шприц 5мл; М'яка, самоклеюча фіксація катетера"ведмедик Тедді"; Скальпель; Кабель ЕКГ.Довжина катетера, см20.0 , сантиметрОб'єм шприца, мл5.0 , мілілітр
Кількість використанняОдноразовийРозмір катетера, Fr
5.0 , одиницяРозмір провідника, дюйм0.018 , дюймТип2-канальний
СтерильністьтакДовжина голки, мм38.0 , міліметрРозмір дилататора, F
6.0 , Французька шкалаТип провідникаJРозмір голки, G21 , одиницяДодаткові комплектаціїЕКГ-кабельДовжина провідника, см50.0 , сантиметр</t>
  </si>
  <si>
    <t>Набір для катетеризації центральних вен Certofix® Duo 720</t>
  </si>
  <si>
    <t>https://gov.e-tender.ua/v2/ProzorroMarket/Product?id=d6b4c01114244a39a57a8567856d70bd</t>
  </si>
  <si>
    <t>Двопросвітний катетер 7F, довжиною 20см;Голка для пункції за методом Сельдінгера 18G, довжиною70мм;Провідник- 50см в диспенсері;Дилататор-8F;заглушка Ін-стопер.Стерильність
такРозмір провідника, дюйм0.035 , дюймТип провідникаJ
Довжина голки, мм70.0 , міліметр
Розмір голки, G18 , одиницяДовжина провідника, см
50.0 , сантиметрРозмір катетера, Fr
7.0 , одиницяКількість використанняОдноразовий
Тип2-канальнийРозмір дилататора, F8.0 , Французька шкалаДовжина катетера, см20.0 , сантиметр</t>
  </si>
  <si>
    <t>Набір для катетерізації центральних вен Certofix Trio 715</t>
  </si>
  <si>
    <t>https://gov.e-tender.ua/v2/ProzorroMarket/Product?id=f8ca5abfa263452091c441115a6ed034</t>
  </si>
  <si>
    <t>Трипросвітний катетер 7F, довжиною 15см;Голка для пункції за методом Сельдінгера 18G, довжиною70мм;Провідник- 50см в диспенсері;Дилататор-8F;заглушка Ін-стопер.Тип провідника
JРозмір голки, G18 , одиницяРозмір дилататора, F8.0 , Французька шкала
Кількість використанняОдноразовийДовжина катетера, см
15.0 , сантиметрСтерильністьтак
Довжина провідника, см50.0 , сантиметр
Довжина голки, мм70.0 , міліметр
Розмір провідника, дюйм0.035 , дюймРозмір катетера, Fr
7.0 , одиницяТип3-канальний</t>
  </si>
  <si>
    <t>Набір для катетеризації центральних вен Certofix® Duo HFV 1215</t>
  </si>
  <si>
    <t>https://gov.e-tender.ua/v2/ProzorroMarket/Product?id=4d5e67b372b242d4938f015a26a4b69d</t>
  </si>
  <si>
    <t>Двопросвітний катетер для гемодіалізу 12F, довжиною 15см;V-подібна клапанна голка для пункції 18G, довжиною70мм;Провідник- 50см в диспенсері; Дилататор-12F;Безголковий ін'єкційний клапан;Шприц 5мл; Скальпель; КабельЕКГ.Розмір дилататора, F12.0 , Французька шкала
Довжина катетера, см15.0 , сантиметрКількість використання
ОдноразовийТип провідникаJРозмір провідника, дюйм0.035 , дюйм
Об'єм шприца, мл5.0 , мілілітрДовжина голки, мм70.0 , міліметрДовжина провідника, см
50.0 , сантиметрСтерильністьтакТип2-канальнийРозмір катетера, Fr12.0 , одиниця
Додаткові комплектаціїЕКГ-кабель
Розмір голки, G18 , одиниця</t>
  </si>
  <si>
    <t xml:space="preserve">Набір для катетеризації центральних вен Certofix® Mono 315 </t>
  </si>
  <si>
    <t>https://gov.e-tender.ua/v2/ProzorroMarket/Product?id=c646dc6a4ec245f5bb3b1061e7d0b825</t>
  </si>
  <si>
    <t>Однопросвітний катетер 5F, довжиною 15см;Голка для пункції за методом Сельдінгера 18G, довжиною 70мм;Провідник- 50см в диспенсері;Дилататор-6F;заглушка Ін-стопер.Тип провідника
JДовжина голки, мм70.0 , міліметрРозмір катетера, Fr
5.0 , одиницяРозмір провідника, дюйм0.035 , дюймРозмір дилататора, F6.0 , Французька шкала
Розмір голки, G18 , одиниця
Довжина провідника, см50.0 , сантиметрТип1-канальний
Довжина катетера, см15.0 , сантиметрКількість використанняОдноразовийСтерильністьтак</t>
  </si>
  <si>
    <t xml:space="preserve">Набір для катетеризації центральних вен Certofix® Mono 415 </t>
  </si>
  <si>
    <t>https://gov.e-tender.ua/v2/ProzorroMarket/Product?id=9490e2b2cf3e45c2985027e06e06154f</t>
  </si>
  <si>
    <t>Однопросвітний катетер 6F, довжиною 15см;Голка для пункції за методом Сельдінгера 18G, довжиною70мм;Провідник- 50см в диспенсері;Дилататор-8F;заглушка Ін-стопер.Стерильність
такДовжина провідника, см50.0 , сантиметрРозмір голки, G18 , одиницяТип1-канальнийТип провідникаJРозмір дилататора, F
8.0 , Французька шкалаДовжина катетера, см
15.0 , сантиметрДовжина голки, мм70.0 , міліметрРозмір провідника, дюйм
0.035 , дюймКількість використанняОдноразовийРозмір катетера, Fr6.0 , одиниця</t>
  </si>
  <si>
    <t>Посилання на е-маркеті</t>
  </si>
  <si>
    <t>Ціна з ПДВ, грн</t>
  </si>
  <si>
    <t>Технічні харкетристики з е -маркету</t>
  </si>
  <si>
    <t>КОД НК 024:201923</t>
  </si>
  <si>
    <t>спец. перех</t>
  </si>
  <si>
    <t>Сума з ПДВ, грн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</si>
  <si>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(медичні матеріали для анестезіології)</t>
  </si>
  <si>
    <t>Найменування товару згіно профілю або еквівалент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</si>
</sst>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21212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2" fontId="8" fillId="2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2" fontId="8" fillId="2" borderId="2" xfId="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4">
    <cellStyle name="Гіперпосилання" xfId="1" builtinId="8"/>
    <cellStyle name="Звичайний" xfId="0" builtinId="0"/>
    <cellStyle name="Звичайний 2" xfId="2" xr:uid="{61EE6D94-ADBD-41E4-81CD-38CC452858DA}"/>
    <cellStyle name="Звичайний 2 2" xfId="3" xr:uid="{F83A0B7F-5B48-45DC-B64B-59010211C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50213d94edcf46d887caf50b7ff2c132" TargetMode="External"/><Relationship Id="rId3" Type="http://schemas.openxmlformats.org/officeDocument/2006/relationships/hyperlink" Target="https://gov.e-tender.ua/v2/ProzorroMarket/Product?id=9490e2b2cf3e45c2985027e06e06154f" TargetMode="External"/><Relationship Id="rId7" Type="http://schemas.openxmlformats.org/officeDocument/2006/relationships/hyperlink" Target="https://gov.e-tender.ua/v2/ProzorroMarket/Product?id=d6b4c01114244a39a57a8567856d70b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3318b63e0b284eacb07678f0cc43c30c" TargetMode="External"/><Relationship Id="rId1" Type="http://schemas.openxmlformats.org/officeDocument/2006/relationships/hyperlink" Target="https://gov.e-tender.ua/v2/ProzorroMarket/Product?id=dfc299c1a6994e42891ae97f8b638994" TargetMode="External"/><Relationship Id="rId6" Type="http://schemas.openxmlformats.org/officeDocument/2006/relationships/hyperlink" Target="https://gov.e-tender.ua/v2/ProzorroMarket/Product?id=4d5e67b372b242d4938f015a26a4b69d" TargetMode="External"/><Relationship Id="rId11" Type="http://schemas.openxmlformats.org/officeDocument/2006/relationships/hyperlink" Target="https://gov.e-tender.ua/v2/ProzorroMarket/Product?id=d4a4a12026994bfe9c555b8f413a3175" TargetMode="External"/><Relationship Id="rId5" Type="http://schemas.openxmlformats.org/officeDocument/2006/relationships/hyperlink" Target="https://gov.e-tender.ua/v2/ProzorroMarket/Product?id=f8ca5abfa263452091c441115a6ed034" TargetMode="External"/><Relationship Id="rId10" Type="http://schemas.openxmlformats.org/officeDocument/2006/relationships/hyperlink" Target="https://gov.e-tender.ua/v2/ProzorroMarket/Product?id=dcaa7a69565e4ffa9f66e1a1fadb4856" TargetMode="External"/><Relationship Id="rId4" Type="http://schemas.openxmlformats.org/officeDocument/2006/relationships/hyperlink" Target="https://gov.e-tender.ua/v2/ProzorroMarket/Product?id=c646dc6a4ec245f5bb3b1061e7d0b825" TargetMode="External"/><Relationship Id="rId9" Type="http://schemas.openxmlformats.org/officeDocument/2006/relationships/hyperlink" Target="https://gov.e-tender.ua/v2/ProzorroMarket/Product?id=d95fa7779a744626b594e2db286b9d1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P4" sqref="P4"/>
    </sheetView>
  </sheetViews>
  <sheetFormatPr defaultRowHeight="15" x14ac:dyDescent="0.25"/>
  <cols>
    <col min="1" max="1" width="4" customWidth="1"/>
    <col min="2" max="2" width="14.5703125" customWidth="1"/>
    <col min="3" max="3" width="26" customWidth="1"/>
    <col min="4" max="4" width="5.28515625" customWidth="1"/>
    <col min="5" max="5" width="6.28515625" customWidth="1"/>
    <col min="6" max="7" width="7.5703125" customWidth="1"/>
    <col min="8" max="8" width="7.28515625" customWidth="1"/>
    <col min="9" max="9" width="11.7109375" customWidth="1"/>
    <col min="10" max="10" width="20.140625" style="1" customWidth="1"/>
    <col min="11" max="11" width="76.140625" customWidth="1"/>
  </cols>
  <sheetData>
    <row r="1" spans="1:11" ht="67.5" customHeight="1" x14ac:dyDescent="0.25">
      <c r="A1" s="29" t="s">
        <v>50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4.75" customHeight="1" x14ac:dyDescent="0.25">
      <c r="A2" s="27" t="s">
        <v>0</v>
      </c>
      <c r="B2" s="30" t="s">
        <v>47</v>
      </c>
      <c r="C2" s="30" t="s">
        <v>51</v>
      </c>
      <c r="D2" s="30" t="s">
        <v>3</v>
      </c>
      <c r="E2" s="32" t="s">
        <v>4</v>
      </c>
      <c r="F2" s="33"/>
      <c r="G2" s="30" t="s">
        <v>1</v>
      </c>
      <c r="H2" s="30" t="s">
        <v>45</v>
      </c>
      <c r="I2" s="34" t="s">
        <v>49</v>
      </c>
      <c r="J2" s="34" t="s">
        <v>44</v>
      </c>
      <c r="K2" s="26" t="s">
        <v>46</v>
      </c>
    </row>
    <row r="3" spans="1:11" ht="56.25" customHeight="1" x14ac:dyDescent="0.25">
      <c r="A3" s="28"/>
      <c r="B3" s="36"/>
      <c r="C3" s="36"/>
      <c r="D3" s="31"/>
      <c r="E3" s="15" t="s">
        <v>48</v>
      </c>
      <c r="F3" s="15" t="s">
        <v>5</v>
      </c>
      <c r="G3" s="28"/>
      <c r="H3" s="36"/>
      <c r="I3" s="35"/>
      <c r="J3" s="35"/>
      <c r="K3" s="26"/>
    </row>
    <row r="4" spans="1:11" ht="132.75" customHeight="1" x14ac:dyDescent="0.25">
      <c r="A4" s="3">
        <v>1</v>
      </c>
      <c r="B4" s="6" t="s">
        <v>6</v>
      </c>
      <c r="C4" s="6" t="s">
        <v>7</v>
      </c>
      <c r="D4" s="6" t="s">
        <v>8</v>
      </c>
      <c r="E4" s="6">
        <v>500</v>
      </c>
      <c r="F4" s="6">
        <v>60</v>
      </c>
      <c r="G4" s="6">
        <f>F4+E4</f>
        <v>560</v>
      </c>
      <c r="H4" s="7">
        <v>106</v>
      </c>
      <c r="I4" s="7">
        <f>H4*G4</f>
        <v>59360</v>
      </c>
      <c r="J4" s="8" t="s">
        <v>9</v>
      </c>
      <c r="K4" s="16" t="s">
        <v>10</v>
      </c>
    </row>
    <row r="5" spans="1:11" ht="105" customHeight="1" x14ac:dyDescent="0.25">
      <c r="A5" s="3">
        <v>2</v>
      </c>
      <c r="B5" s="6" t="s">
        <v>6</v>
      </c>
      <c r="C5" s="6" t="s">
        <v>11</v>
      </c>
      <c r="D5" s="6" t="s">
        <v>8</v>
      </c>
      <c r="E5" s="6">
        <v>500</v>
      </c>
      <c r="F5" s="6">
        <v>100</v>
      </c>
      <c r="G5" s="6">
        <f t="shared" ref="G5:G14" si="0">F5+E5</f>
        <v>600</v>
      </c>
      <c r="H5" s="7">
        <v>86.43</v>
      </c>
      <c r="I5" s="7">
        <f t="shared" ref="I5:I14" si="1">H5*G5</f>
        <v>51858.000000000007</v>
      </c>
      <c r="J5" s="8" t="s">
        <v>12</v>
      </c>
      <c r="K5" s="16" t="s">
        <v>13</v>
      </c>
    </row>
    <row r="6" spans="1:11" ht="132.75" customHeight="1" x14ac:dyDescent="0.25">
      <c r="A6" s="3">
        <v>3</v>
      </c>
      <c r="B6" s="6" t="s">
        <v>6</v>
      </c>
      <c r="C6" s="6" t="s">
        <v>14</v>
      </c>
      <c r="D6" s="6" t="s">
        <v>8</v>
      </c>
      <c r="E6" s="6">
        <v>200</v>
      </c>
      <c r="F6" s="6">
        <v>200</v>
      </c>
      <c r="G6" s="6">
        <f t="shared" si="0"/>
        <v>400</v>
      </c>
      <c r="H6" s="7">
        <v>39.299999999999997</v>
      </c>
      <c r="I6" s="7">
        <f t="shared" si="1"/>
        <v>15719.999999999998</v>
      </c>
      <c r="J6" s="8" t="s">
        <v>15</v>
      </c>
      <c r="K6" s="16" t="s">
        <v>16</v>
      </c>
    </row>
    <row r="7" spans="1:11" ht="102.75" customHeight="1" x14ac:dyDescent="0.25">
      <c r="A7" s="3">
        <v>4</v>
      </c>
      <c r="B7" s="6" t="s">
        <v>17</v>
      </c>
      <c r="C7" s="6" t="s">
        <v>18</v>
      </c>
      <c r="D7" s="6" t="s">
        <v>8</v>
      </c>
      <c r="E7" s="6">
        <v>0</v>
      </c>
      <c r="F7" s="6">
        <v>300</v>
      </c>
      <c r="G7" s="6">
        <f t="shared" si="0"/>
        <v>300</v>
      </c>
      <c r="H7" s="7">
        <v>560.09</v>
      </c>
      <c r="I7" s="7">
        <f t="shared" si="1"/>
        <v>168027</v>
      </c>
      <c r="J7" s="8" t="s">
        <v>19</v>
      </c>
      <c r="K7" s="16" t="s">
        <v>20</v>
      </c>
    </row>
    <row r="8" spans="1:11" ht="132.75" customHeight="1" x14ac:dyDescent="0.25">
      <c r="A8" s="3">
        <v>5</v>
      </c>
      <c r="B8" s="6" t="s">
        <v>21</v>
      </c>
      <c r="C8" s="6" t="s">
        <v>22</v>
      </c>
      <c r="D8" s="6" t="s">
        <v>8</v>
      </c>
      <c r="E8" s="6">
        <v>6000</v>
      </c>
      <c r="F8" s="6">
        <v>0</v>
      </c>
      <c r="G8" s="6">
        <f t="shared" si="0"/>
        <v>6000</v>
      </c>
      <c r="H8" s="7">
        <v>34.6</v>
      </c>
      <c r="I8" s="7">
        <f t="shared" si="1"/>
        <v>207600</v>
      </c>
      <c r="J8" s="37" t="s">
        <v>23</v>
      </c>
      <c r="K8" s="16" t="s">
        <v>24</v>
      </c>
    </row>
    <row r="9" spans="1:11" ht="132.75" customHeight="1" x14ac:dyDescent="0.25">
      <c r="A9" s="3">
        <v>6</v>
      </c>
      <c r="B9" s="6" t="s">
        <v>25</v>
      </c>
      <c r="C9" s="9" t="s">
        <v>26</v>
      </c>
      <c r="D9" s="2" t="s">
        <v>8</v>
      </c>
      <c r="E9" s="2">
        <v>50</v>
      </c>
      <c r="F9" s="2">
        <v>35</v>
      </c>
      <c r="G9" s="2">
        <f>F9+E9</f>
        <v>85</v>
      </c>
      <c r="H9" s="7">
        <v>2961.33</v>
      </c>
      <c r="I9" s="10">
        <f>G9*H9</f>
        <v>251713.05</v>
      </c>
      <c r="J9" s="8" t="s">
        <v>27</v>
      </c>
      <c r="K9" s="16" t="s">
        <v>28</v>
      </c>
    </row>
    <row r="10" spans="1:11" ht="132.75" customHeight="1" x14ac:dyDescent="0.25">
      <c r="A10" s="3">
        <v>7</v>
      </c>
      <c r="B10" s="6" t="s">
        <v>25</v>
      </c>
      <c r="C10" s="6" t="s">
        <v>29</v>
      </c>
      <c r="D10" s="6" t="s">
        <v>8</v>
      </c>
      <c r="E10" s="6">
        <v>40</v>
      </c>
      <c r="F10" s="6">
        <v>25</v>
      </c>
      <c r="G10" s="6">
        <f t="shared" si="0"/>
        <v>65</v>
      </c>
      <c r="H10" s="7">
        <v>1289.9775</v>
      </c>
      <c r="I10" s="7">
        <f t="shared" si="1"/>
        <v>83848.537499999991</v>
      </c>
      <c r="J10" s="8" t="s">
        <v>30</v>
      </c>
      <c r="K10" s="16" t="s">
        <v>31</v>
      </c>
    </row>
    <row r="11" spans="1:11" ht="132.75" customHeight="1" x14ac:dyDescent="0.25">
      <c r="A11" s="3">
        <v>8</v>
      </c>
      <c r="B11" s="6" t="s">
        <v>25</v>
      </c>
      <c r="C11" s="6" t="s">
        <v>32</v>
      </c>
      <c r="D11" s="6" t="s">
        <v>8</v>
      </c>
      <c r="E11" s="6">
        <v>40</v>
      </c>
      <c r="F11" s="6">
        <v>15</v>
      </c>
      <c r="G11" s="6">
        <f t="shared" si="0"/>
        <v>55</v>
      </c>
      <c r="H11" s="7">
        <v>1194.6300000000001</v>
      </c>
      <c r="I11" s="7">
        <f t="shared" si="1"/>
        <v>65704.650000000009</v>
      </c>
      <c r="J11" s="8" t="s">
        <v>33</v>
      </c>
      <c r="K11" s="16" t="s">
        <v>34</v>
      </c>
    </row>
    <row r="12" spans="1:11" ht="132.75" customHeight="1" x14ac:dyDescent="0.25">
      <c r="A12" s="3">
        <v>9</v>
      </c>
      <c r="B12" s="6" t="s">
        <v>25</v>
      </c>
      <c r="C12" s="6" t="s">
        <v>35</v>
      </c>
      <c r="D12" s="6" t="s">
        <v>8</v>
      </c>
      <c r="E12" s="6">
        <v>0</v>
      </c>
      <c r="F12" s="6">
        <v>15</v>
      </c>
      <c r="G12" s="6">
        <f t="shared" si="0"/>
        <v>15</v>
      </c>
      <c r="H12" s="7">
        <v>2724.0675000000001</v>
      </c>
      <c r="I12" s="7">
        <f t="shared" si="1"/>
        <v>40861.012500000004</v>
      </c>
      <c r="J12" s="8" t="s">
        <v>36</v>
      </c>
      <c r="K12" s="16" t="s">
        <v>37</v>
      </c>
    </row>
    <row r="13" spans="1:11" ht="132.75" customHeight="1" x14ac:dyDescent="0.25">
      <c r="A13" s="3">
        <v>10</v>
      </c>
      <c r="B13" s="9" t="s">
        <v>25</v>
      </c>
      <c r="C13" s="17" t="s">
        <v>38</v>
      </c>
      <c r="D13" s="9" t="s">
        <v>8</v>
      </c>
      <c r="E13" s="18">
        <v>200</v>
      </c>
      <c r="F13" s="18">
        <v>0</v>
      </c>
      <c r="G13" s="9">
        <f t="shared" si="0"/>
        <v>200</v>
      </c>
      <c r="H13" s="11">
        <v>690</v>
      </c>
      <c r="I13" s="11">
        <f t="shared" si="1"/>
        <v>138000</v>
      </c>
      <c r="J13" s="19" t="s">
        <v>39</v>
      </c>
      <c r="K13" s="20" t="s">
        <v>40</v>
      </c>
    </row>
    <row r="14" spans="1:11" ht="124.5" customHeight="1" x14ac:dyDescent="0.25">
      <c r="A14" s="25">
        <v>11</v>
      </c>
      <c r="B14" s="21" t="s">
        <v>25</v>
      </c>
      <c r="C14" s="22" t="s">
        <v>41</v>
      </c>
      <c r="D14" s="21" t="s">
        <v>8</v>
      </c>
      <c r="E14" s="23">
        <v>200</v>
      </c>
      <c r="F14" s="23">
        <v>0</v>
      </c>
      <c r="G14" s="21">
        <f t="shared" si="0"/>
        <v>200</v>
      </c>
      <c r="H14" s="12">
        <v>690</v>
      </c>
      <c r="I14" s="12">
        <f t="shared" si="1"/>
        <v>138000</v>
      </c>
      <c r="J14" s="24" t="s">
        <v>42</v>
      </c>
      <c r="K14" s="20" t="s">
        <v>43</v>
      </c>
    </row>
    <row r="15" spans="1:11" ht="24.75" customHeight="1" x14ac:dyDescent="0.25">
      <c r="A15" s="4"/>
      <c r="B15" s="6"/>
      <c r="C15" s="5" t="s">
        <v>2</v>
      </c>
      <c r="D15" s="5"/>
      <c r="E15" s="5"/>
      <c r="F15" s="5"/>
      <c r="G15" s="5"/>
      <c r="H15" s="5"/>
      <c r="I15" s="5">
        <f>SUM(I4:I14)</f>
        <v>1220692.25</v>
      </c>
      <c r="J15" s="6"/>
      <c r="K15" s="4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</row>
  </sheetData>
  <mergeCells count="11">
    <mergeCell ref="J2:J3"/>
    <mergeCell ref="A2:A3"/>
    <mergeCell ref="K2:K3"/>
    <mergeCell ref="A1:K1"/>
    <mergeCell ref="D2:D3"/>
    <mergeCell ref="E2:F2"/>
    <mergeCell ref="G2:G3"/>
    <mergeCell ref="H2:H3"/>
    <mergeCell ref="I2:I3"/>
    <mergeCell ref="B2:B3"/>
    <mergeCell ref="C2:C3"/>
  </mergeCells>
  <hyperlinks>
    <hyperlink ref="J8" r:id="rId1" xr:uid="{87DFBAC7-91B5-4B14-95DF-C4F2B61FDF86}"/>
    <hyperlink ref="J9" r:id="rId2" xr:uid="{FD3BC0C4-C300-4743-927C-05A34A66FE69}"/>
    <hyperlink ref="J14" r:id="rId3" xr:uid="{078A3325-5D0F-4AAC-A38D-24CDD64CD7AC}"/>
    <hyperlink ref="J13" r:id="rId4" xr:uid="{47116CFE-F166-42EE-97FD-88148D48E4B3}"/>
    <hyperlink ref="J11" r:id="rId5" xr:uid="{D1300028-A892-41A8-AB70-4819F792E41F}"/>
    <hyperlink ref="J12" r:id="rId6" xr:uid="{4816BE64-2C97-4632-B162-C6A2A493D684}"/>
    <hyperlink ref="J10" r:id="rId7" xr:uid="{A1C7DBBB-7A6F-47DD-AF08-D2BF369C3BFB}"/>
    <hyperlink ref="J7" r:id="rId8" xr:uid="{7844B83E-67DD-408E-9D1A-82FB8F72089F}"/>
    <hyperlink ref="J6" r:id="rId9" xr:uid="{DD851AA8-6028-4679-B34E-CA77C34499D8}"/>
    <hyperlink ref="J5" r:id="rId10" xr:uid="{B0AFD12F-A296-4428-AF22-D781F26B18B9}"/>
    <hyperlink ref="J4" r:id="rId11" xr:uid="{C0BA168C-C0E6-43C8-9A9A-2D11AF5D10CD}"/>
  </hyperlinks>
  <pageMargins left="0.7" right="0.7" top="0.75" bottom="0.75" header="0.3" footer="0.3"/>
  <pageSetup paperSize="9" scale="7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3314</vt:lpstr>
      <vt:lpstr>'3314'!Область_друку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2025-07-08T08:44:02Z</cp:lastPrinted>
  <dcterms:created xsi:type="dcterms:W3CDTF">2015-06-05T18:19:34Z</dcterms:created>
  <dcterms:modified xsi:type="dcterms:W3CDTF">2025-08-07T09:14:58Z</dcterms:modified>
</cp:coreProperties>
</file>