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набори для вв ведення, подовжувачі) 3319\"/>
    </mc:Choice>
  </mc:AlternateContent>
  <xr:revisionPtr revIDLastSave="0" documentId="13_ncr:1_{E1C4780F-F0CF-4AF6-86BE-C81FA5EAEEA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9" i="1" l="1"/>
  <c r="I9" i="1" s="1"/>
  <c r="G8" i="1"/>
  <c r="I8" i="1" s="1"/>
  <c r="G7" i="1"/>
  <c r="I7" i="1" s="1"/>
  <c r="G6" i="1"/>
  <c r="I6" i="1" s="1"/>
  <c r="G5" i="1"/>
  <c r="I5" i="1" s="1"/>
  <c r="G4" i="1"/>
  <c r="I4" i="1" s="1"/>
  <c r="I11" i="1" s="1"/>
</calcChain>
</file>

<file path=xl/sharedStrings.xml><?xml version="1.0" encoding="utf-8"?>
<sst xmlns="http://schemas.openxmlformats.org/spreadsheetml/2006/main" count="49" uniqueCount="39">
  <si>
    <t>шт</t>
  </si>
  <si>
    <t>Кількість</t>
  </si>
  <si>
    <t>ВСЬОГО:</t>
  </si>
  <si>
    <t>КОД НК 024:2019</t>
  </si>
  <si>
    <t xml:space="preserve">Одиниця виміру </t>
  </si>
  <si>
    <t>Кількість загальна</t>
  </si>
  <si>
    <t>36244-Набір для внутрішньовенних вливань через інфузійний контролер</t>
  </si>
  <si>
    <t>Набір для внутрішньовенного введення Infusomat plus Line Safe Set світлозахисний  PUR 240 / 150 см</t>
  </si>
  <si>
    <t>https://gov.e-tender.ua/v2/ProzorroMarket/Product?id=30a920de32a94d4d880b14bbc5871c02</t>
  </si>
  <si>
    <t>Набір для внутрішньовенного введення Infusomat® plus Line Safe Set світлозахисний PUR 240 /150 смКількість зворотніх клапанів
0 , штука
Кількість одиниць в упаковці1 , штукаТипДля інфузійних насосів
ТискНизькийТип конектораLuer LockДовжина трубки240.0 , сантиметрВидY
Тип пакуванняІндивідуальнеМатеріалПоліетиленСтерильністьтак</t>
  </si>
  <si>
    <t>Набір для внутрішньовенного введення Infusomat® plus Line ПВХ Стандарт 240 /150 см</t>
  </si>
  <si>
    <t>https://gov.e-tender.ua/v2/ProzorroMarket/Product?id=0eb1237f00754036a9cf7da5b10421da</t>
  </si>
  <si>
    <t>Набір для внутрішньовенного введення Infusomat® plus Line ПВХ Стандарт 240 /150 смКількість зворотніх клапанів
0ТискНизькийСтерильністьтакТип пакування
ІндивідуальнеВидПрямийДовжина трубки240.0 , сантиметр
ТипДля інфузійних насосівМатеріалПВХ
Тип конектораLuer LockКількість одиниць в упаковці1 , штука</t>
  </si>
  <si>
    <t>Набір для внутрішньовенного введення Infusomat® plus Line тип "Трансфузія" ПВХ 200 мкм 240 /150 см</t>
  </si>
  <si>
    <t>https://gov.e-tender.ua/v2/ProzorroMarket/Product?id=8290fc2d264e414591483dd3579924b8</t>
  </si>
  <si>
    <t>Набір для внутрішньовенного введення Infusomat® plus Line тип "Трасфузія" ПВХ 200 мкм 240 /150 cмТип
Для інфузійних насосівКількість одиниць в упаковці1 , штука
Кількість зворотніх клапанів0
ВидПрямийТип пакуванняІндивідуальне
МатеріалПВХСтерильністьтакДовжина трубки240.0 , сантиметр
ТискНизькийТип конектораSpinlock</t>
  </si>
  <si>
    <t>Набір для внутрішньовенного введення Infusomat® Space Line, 250/145 см, світлозахисна (помаранчевий)</t>
  </si>
  <si>
    <t>https://gov.e-tender.ua/v2/ProzorroMarket/Product?id=d30fdbde0b5744a69ebf09b284844c03</t>
  </si>
  <si>
    <t>Набір для внутрішньовенного введення Infusomat® Space Line, 250/145 см, світлозахисна (помаранчевий)Тип конектора
Luer LockМатеріалПВХДовжина трубки250.0 , сантиметрТип пакуванняІндивідуальнеВидПрямий
Стерильністьтак
ТипДля інфузійних насосівКількість одиниць в упаковці
1 , штукаКількість зворотніх клапанів0ТискНизький</t>
  </si>
  <si>
    <t>43324 Система для переливання рідин загального призначення</t>
  </si>
  <si>
    <t>Набір для внутрішньовенного введення Infusomat® Space Line, 250/145 см, Стандарт</t>
  </si>
  <si>
    <t>https://gov.e-tender.ua/v2/ProzorroMarket/Product?id=8115ee9bd0ca4e839f100c8cf4561787</t>
  </si>
  <si>
    <t>Набір для внутрішньовенного введення Infusomat® Space Line, 250/145 см, CтандартТип конектора
Luer LockСтерильністьтакКількість одиниць в упаковці1 , штука
ТипДля інфузійних насосівДовжина трубки250.0 , сантиметр
МатеріалПВХТип пакуванняІндивідуальнеКількість зворотніх клапанів0 , штукаВидПрямийТискНизький</t>
  </si>
  <si>
    <t>43325 Система для переливання рідин загального призначення</t>
  </si>
  <si>
    <t>Набір для внутрішньовенного введення Infusomat® Space Line, 250/145 см, тип «Трансфузія» з фільтром</t>
  </si>
  <si>
    <t>https://gov.e-tender.ua/v2/ProzorroMarket/Product?id=f7ae6e12837f409795690010744a9dbf</t>
  </si>
  <si>
    <t>Набір для внутрішньовенного введення Infusomat® Space Line, 250/145 см, тип «Трансфузія» з фільтромТип конектора
Luer LocКількість зворотніх клапанів
0 , штукаДовжина трубки250.0 , сантиметрТиск
НизькийКількість одиниць в упаковці1 , штукаТип пакуванняІндивідуальне
ТипДля інфузійних насосівМатеріалПВХВидПрямийСтерильністьтак</t>
  </si>
  <si>
    <t>Подовжувач інфузійних магістралей  високого тиску  (M/F 1,7мм x 2,7мм; 100см)</t>
  </si>
  <si>
    <t>https://gov.e-tender.ua/v2/ProzorroMarket/Product?id=a021906131d34652b956f519da1e7ccc</t>
  </si>
  <si>
    <t>Подовжувач для інфузійних насосів,стерильний, для високого тиску, тип конектора: Luer Lock, довжина трубки: 100 см, внутр.діаметр: 1.7 мм, Зов.діаметр: 2.7 мм</t>
  </si>
  <si>
    <t>спец.перех</t>
  </si>
  <si>
    <t>трансплан.</t>
  </si>
  <si>
    <t>Ціна з ПДВ, грн.</t>
  </si>
  <si>
    <t>Сума з ПДВ, грн</t>
  </si>
  <si>
    <t>Посилання з е маркету</t>
  </si>
  <si>
    <t>Найменування товару з профілю</t>
  </si>
  <si>
    <t>№ п/п</t>
  </si>
  <si>
    <t>Технічні характеристики товару з е маркету</t>
  </si>
  <si>
    <t>Обгрунтування технічних, якісних і кількісних характеристик: 
на закупівлю запит ціни пропозицій по предмету
код ДК 021:2015: 33190000-8 Медичне обладнання та вироби медичного призначення різні (набір для внутрішньовенного введення, подовжувачі інфузійні - 33194000-6 Прилади та інструменти для переливання та вливання крові / розчинів)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</si>
</sst>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2121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Border="1"/>
    <xf numFmtId="3" fontId="10" fillId="0" borderId="0" xfId="2" applyNumberFormat="1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 vertical="top" wrapText="1"/>
    </xf>
    <xf numFmtId="4" fontId="6" fillId="0" borderId="0" xfId="2" applyNumberFormat="1" applyFont="1" applyFill="1" applyBorder="1" applyAlignment="1">
      <alignment horizontal="center" vertical="top" wrapText="1"/>
    </xf>
    <xf numFmtId="164" fontId="7" fillId="0" borderId="0" xfId="1" applyNumberFormat="1" applyFont="1" applyFill="1" applyBorder="1" applyAlignment="1">
      <alignment horizontal="left" vertical="top" wrapText="1"/>
    </xf>
    <xf numFmtId="164" fontId="6" fillId="0" borderId="0" xfId="2" applyNumberFormat="1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Лист1" xfId="2" xr:uid="{0D758284-73C1-4281-9A9A-9D3F1F178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30a920de32a94d4d880b14bbc5871c02" TargetMode="External"/><Relationship Id="rId3" Type="http://schemas.openxmlformats.org/officeDocument/2006/relationships/hyperlink" Target="https://gov.e-tender.ua/v2/ProzorroMarket/Product?id=f7ae6e12837f409795690010744a9dbf" TargetMode="External"/><Relationship Id="rId7" Type="http://schemas.openxmlformats.org/officeDocument/2006/relationships/hyperlink" Target="https://gov.e-tender.ua/v2/ProzorroMarket/Product?id=0eb1237f00754036a9cf7da5b10421da" TargetMode="External"/><Relationship Id="rId2" Type="http://schemas.openxmlformats.org/officeDocument/2006/relationships/hyperlink" Target="https://gov.e-tender.ua/v2/ProzorroMarket/Product?id=a021906131d34652b956f519da1e7ccc" TargetMode="External"/><Relationship Id="rId1" Type="http://schemas.openxmlformats.org/officeDocument/2006/relationships/hyperlink" Target="https://gov.e-tender.ua/v2/ProzorroMarket/Product?id=fdf1a04ef6d443549c21f166c2df033a" TargetMode="External"/><Relationship Id="rId6" Type="http://schemas.openxmlformats.org/officeDocument/2006/relationships/hyperlink" Target="https://gov.e-tender.ua/v2/ProzorroMarket/Product?id=8290fc2d264e414591483dd3579924b8" TargetMode="External"/><Relationship Id="rId5" Type="http://schemas.openxmlformats.org/officeDocument/2006/relationships/hyperlink" Target="https://gov.e-tender.ua/v2/ProzorroMarket/Product?id=d30fdbde0b5744a69ebf09b284844c03" TargetMode="External"/><Relationship Id="rId4" Type="http://schemas.openxmlformats.org/officeDocument/2006/relationships/hyperlink" Target="https://gov.e-tender.ua/v2/ProzorroMarket/Product?id=8115ee9bd0ca4e839f100c8cf456178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H4" sqref="H1:J1048576"/>
    </sheetView>
  </sheetViews>
  <sheetFormatPr defaultRowHeight="15" x14ac:dyDescent="0.25"/>
  <cols>
    <col min="1" max="1" width="5" customWidth="1"/>
    <col min="2" max="2" width="16.85546875" customWidth="1"/>
    <col min="3" max="3" width="21.28515625" customWidth="1"/>
    <col min="5" max="5" width="6.85546875" customWidth="1"/>
    <col min="6" max="6" width="8.85546875" customWidth="1"/>
    <col min="7" max="7" width="9.28515625" customWidth="1"/>
    <col min="9" max="9" width="12.140625" customWidth="1"/>
    <col min="10" max="10" width="20.28515625" customWidth="1"/>
    <col min="11" max="11" width="36.85546875" customWidth="1"/>
  </cols>
  <sheetData>
    <row r="1" spans="1:11" ht="76.5" customHeight="1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3" customFormat="1" ht="15" customHeight="1" x14ac:dyDescent="0.25">
      <c r="A2" s="24" t="s">
        <v>36</v>
      </c>
      <c r="B2" s="27" t="s">
        <v>3</v>
      </c>
      <c r="C2" s="27" t="s">
        <v>35</v>
      </c>
      <c r="D2" s="28" t="s">
        <v>4</v>
      </c>
      <c r="E2" s="28" t="s">
        <v>1</v>
      </c>
      <c r="F2" s="29"/>
      <c r="G2" s="28" t="s">
        <v>5</v>
      </c>
      <c r="H2" s="25" t="s">
        <v>32</v>
      </c>
      <c r="I2" s="35" t="s">
        <v>33</v>
      </c>
      <c r="J2" s="35" t="s">
        <v>34</v>
      </c>
      <c r="K2" s="24" t="s">
        <v>37</v>
      </c>
    </row>
    <row r="3" spans="1:11" s="3" customFormat="1" ht="43.5" customHeight="1" x14ac:dyDescent="0.25">
      <c r="A3" s="24"/>
      <c r="B3" s="27"/>
      <c r="C3" s="27"/>
      <c r="D3" s="28"/>
      <c r="E3" s="11" t="s">
        <v>30</v>
      </c>
      <c r="F3" s="21" t="s">
        <v>31</v>
      </c>
      <c r="G3" s="29"/>
      <c r="H3" s="37"/>
      <c r="I3" s="36"/>
      <c r="J3" s="36"/>
      <c r="K3" s="24"/>
    </row>
    <row r="4" spans="1:11" s="3" customFormat="1" ht="195" x14ac:dyDescent="0.25">
      <c r="A4" s="12">
        <v>1</v>
      </c>
      <c r="B4" s="13" t="s">
        <v>6</v>
      </c>
      <c r="C4" s="13" t="s">
        <v>7</v>
      </c>
      <c r="D4" s="14" t="s">
        <v>0</v>
      </c>
      <c r="E4" s="33">
        <v>500</v>
      </c>
      <c r="F4" s="33">
        <v>100</v>
      </c>
      <c r="G4" s="33">
        <f>F4+E4</f>
        <v>600</v>
      </c>
      <c r="H4" s="14">
        <v>371.01</v>
      </c>
      <c r="I4" s="14">
        <f>H4*G4</f>
        <v>222606</v>
      </c>
      <c r="J4" s="15" t="s">
        <v>8</v>
      </c>
      <c r="K4" s="22" t="s">
        <v>9</v>
      </c>
    </row>
    <row r="5" spans="1:11" s="3" customFormat="1" ht="180" x14ac:dyDescent="0.25">
      <c r="A5" s="12">
        <v>2</v>
      </c>
      <c r="B5" s="13" t="s">
        <v>6</v>
      </c>
      <c r="C5" s="13" t="s">
        <v>10</v>
      </c>
      <c r="D5" s="14" t="s">
        <v>0</v>
      </c>
      <c r="E5" s="33">
        <v>4000</v>
      </c>
      <c r="F5" s="33">
        <v>3150</v>
      </c>
      <c r="G5" s="33">
        <f t="shared" ref="G5:G9" si="0">F5+E5</f>
        <v>7150</v>
      </c>
      <c r="H5" s="14">
        <v>265.97000000000003</v>
      </c>
      <c r="I5" s="14">
        <f t="shared" ref="I5:I9" si="1">H5*G5</f>
        <v>1901685.5000000002</v>
      </c>
      <c r="J5" s="15" t="s">
        <v>11</v>
      </c>
      <c r="K5" s="22" t="s">
        <v>12</v>
      </c>
    </row>
    <row r="6" spans="1:11" s="3" customFormat="1" ht="165" x14ac:dyDescent="0.25">
      <c r="A6" s="12">
        <v>3</v>
      </c>
      <c r="B6" s="13" t="s">
        <v>6</v>
      </c>
      <c r="C6" s="13" t="s">
        <v>13</v>
      </c>
      <c r="D6" s="14" t="s">
        <v>0</v>
      </c>
      <c r="E6" s="33">
        <v>1000</v>
      </c>
      <c r="F6" s="33">
        <v>1000</v>
      </c>
      <c r="G6" s="33">
        <f t="shared" si="0"/>
        <v>2000</v>
      </c>
      <c r="H6" s="14">
        <v>265.97000000000003</v>
      </c>
      <c r="I6" s="14">
        <f t="shared" si="1"/>
        <v>531940</v>
      </c>
      <c r="J6" s="15" t="s">
        <v>14</v>
      </c>
      <c r="K6" s="22" t="s">
        <v>15</v>
      </c>
    </row>
    <row r="7" spans="1:11" s="3" customFormat="1" ht="180" x14ac:dyDescent="0.25">
      <c r="A7" s="12">
        <v>4</v>
      </c>
      <c r="B7" s="13" t="s">
        <v>6</v>
      </c>
      <c r="C7" s="13" t="s">
        <v>16</v>
      </c>
      <c r="D7" s="14" t="s">
        <v>0</v>
      </c>
      <c r="E7" s="33">
        <v>500</v>
      </c>
      <c r="F7" s="33">
        <v>100</v>
      </c>
      <c r="G7" s="33">
        <f t="shared" si="0"/>
        <v>600</v>
      </c>
      <c r="H7" s="14">
        <v>284.58</v>
      </c>
      <c r="I7" s="14">
        <f t="shared" si="1"/>
        <v>170748</v>
      </c>
      <c r="J7" s="15" t="s">
        <v>17</v>
      </c>
      <c r="K7" s="22" t="s">
        <v>18</v>
      </c>
    </row>
    <row r="8" spans="1:11" s="3" customFormat="1" ht="165" x14ac:dyDescent="0.25">
      <c r="A8" s="12">
        <v>5</v>
      </c>
      <c r="B8" s="13" t="s">
        <v>19</v>
      </c>
      <c r="C8" s="13" t="s">
        <v>20</v>
      </c>
      <c r="D8" s="14" t="s">
        <v>0</v>
      </c>
      <c r="E8" s="33">
        <v>4000</v>
      </c>
      <c r="F8" s="33">
        <v>250</v>
      </c>
      <c r="G8" s="33">
        <f t="shared" si="0"/>
        <v>4250</v>
      </c>
      <c r="H8" s="14">
        <v>173.81</v>
      </c>
      <c r="I8" s="14">
        <f t="shared" si="1"/>
        <v>738692.5</v>
      </c>
      <c r="J8" s="15" t="s">
        <v>21</v>
      </c>
      <c r="K8" s="22" t="s">
        <v>22</v>
      </c>
    </row>
    <row r="9" spans="1:11" s="3" customFormat="1" ht="165" x14ac:dyDescent="0.25">
      <c r="A9" s="12">
        <v>6</v>
      </c>
      <c r="B9" s="13" t="s">
        <v>23</v>
      </c>
      <c r="C9" s="13" t="s">
        <v>24</v>
      </c>
      <c r="D9" s="14" t="s">
        <v>0</v>
      </c>
      <c r="E9" s="33">
        <v>300</v>
      </c>
      <c r="F9" s="33">
        <v>250</v>
      </c>
      <c r="G9" s="33">
        <f t="shared" si="0"/>
        <v>550</v>
      </c>
      <c r="H9" s="14">
        <v>286.49</v>
      </c>
      <c r="I9" s="14">
        <f t="shared" si="1"/>
        <v>157569.5</v>
      </c>
      <c r="J9" s="15" t="s">
        <v>25</v>
      </c>
      <c r="K9" s="22" t="s">
        <v>26</v>
      </c>
    </row>
    <row r="10" spans="1:11" s="3" customFormat="1" ht="90" x14ac:dyDescent="0.25">
      <c r="A10" s="12">
        <v>7</v>
      </c>
      <c r="B10" s="16" t="s">
        <v>6</v>
      </c>
      <c r="C10" s="16" t="s">
        <v>27</v>
      </c>
      <c r="D10" s="17" t="s">
        <v>0</v>
      </c>
      <c r="E10" s="34">
        <v>50</v>
      </c>
      <c r="F10" s="34">
        <v>0</v>
      </c>
      <c r="G10" s="34">
        <v>50</v>
      </c>
      <c r="H10" s="17">
        <v>22.93</v>
      </c>
      <c r="I10" s="17">
        <f>H10*G10</f>
        <v>1146.5</v>
      </c>
      <c r="J10" s="15" t="s">
        <v>28</v>
      </c>
      <c r="K10" s="23" t="s">
        <v>29</v>
      </c>
    </row>
    <row r="11" spans="1:11" s="3" customFormat="1" x14ac:dyDescent="0.25">
      <c r="A11" s="12"/>
      <c r="B11" s="12"/>
      <c r="C11" s="18" t="s">
        <v>2</v>
      </c>
      <c r="D11" s="19"/>
      <c r="E11" s="19"/>
      <c r="F11" s="19"/>
      <c r="G11" s="19"/>
      <c r="H11" s="19"/>
      <c r="I11" s="19">
        <f>SUM(I4:I10)</f>
        <v>3724388</v>
      </c>
      <c r="J11" s="14"/>
      <c r="K11" s="20"/>
    </row>
    <row r="12" spans="1:11" s="3" customFormat="1" x14ac:dyDescent="0.25">
      <c r="B12" s="4"/>
      <c r="C12" s="5"/>
      <c r="D12" s="6"/>
      <c r="E12" s="6"/>
      <c r="F12" s="7"/>
      <c r="G12" s="8"/>
      <c r="H12" s="9"/>
      <c r="I12" s="10"/>
    </row>
    <row r="13" spans="1:11" ht="28.5" customHeight="1" x14ac:dyDescent="0.25">
      <c r="B13" s="31"/>
      <c r="C13" s="31"/>
      <c r="D13" s="32"/>
      <c r="E13" s="32"/>
      <c r="K13" s="2"/>
    </row>
    <row r="14" spans="1:11" ht="34.5" customHeight="1" x14ac:dyDescent="0.25">
      <c r="B14" s="30"/>
      <c r="C14" s="30"/>
      <c r="D14" s="30"/>
      <c r="E14" s="1"/>
      <c r="F14" s="1"/>
    </row>
  </sheetData>
  <mergeCells count="14">
    <mergeCell ref="B14:D14"/>
    <mergeCell ref="B13:C13"/>
    <mergeCell ref="D13:E13"/>
    <mergeCell ref="B2:B3"/>
    <mergeCell ref="J2:J3"/>
    <mergeCell ref="K2:K3"/>
    <mergeCell ref="H2:H3"/>
    <mergeCell ref="A2:A3"/>
    <mergeCell ref="A1:K1"/>
    <mergeCell ref="C2:C3"/>
    <mergeCell ref="D2:D3"/>
    <mergeCell ref="E2:F2"/>
    <mergeCell ref="G2:G3"/>
    <mergeCell ref="I2:I3"/>
  </mergeCells>
  <hyperlinks>
    <hyperlink ref="F12" r:id="rId1" display="https://gov.e-tender.ua/v2/ProzorroMarket/Product?id=fdf1a04ef6d443549c21f166c2df033a" xr:uid="{48E44E6C-5A51-4CBE-854E-AABE8E484622}"/>
    <hyperlink ref="J10" r:id="rId2" xr:uid="{D259961D-0D01-4196-A8B4-5D27D15C0371}"/>
    <hyperlink ref="J9" r:id="rId3" xr:uid="{029AAA27-6217-4344-87BE-224E23569D99}"/>
    <hyperlink ref="J8" r:id="rId4" xr:uid="{F8D57D85-506E-40C8-9591-9C7651D96792}"/>
    <hyperlink ref="J7" r:id="rId5" xr:uid="{F8DB8D6C-A0AE-459D-9033-39CFA648CBCD}"/>
    <hyperlink ref="J6" r:id="rId6" xr:uid="{0859701A-0086-4C8D-BD99-DB2A08D8D9AA}"/>
    <hyperlink ref="J5" r:id="rId7" xr:uid="{A582DE7F-62F8-423E-ABA9-60D7D150D8F8}"/>
    <hyperlink ref="J4" r:id="rId8" xr:uid="{94BD1300-EA20-4BCD-8412-637D43CDA411}"/>
  </hyperlinks>
  <pageMargins left="0.7" right="0.7" top="0.75" bottom="0.75" header="0.3" footer="0.3"/>
  <pageSetup paperSize="9" scale="80" orientation="landscape" copies="2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Sterilization</dc:creator>
  <cp:lastModifiedBy>User</cp:lastModifiedBy>
  <cp:lastPrinted>2025-08-07T08:30:52Z</cp:lastPrinted>
  <dcterms:created xsi:type="dcterms:W3CDTF">2015-06-05T18:17:20Z</dcterms:created>
  <dcterms:modified xsi:type="dcterms:W3CDTF">2025-08-07T08:49:11Z</dcterms:modified>
</cp:coreProperties>
</file>