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Генетика онкогенетика № 4 спец 37 нам. 7600000,00 ВТ\"/>
    </mc:Choice>
  </mc:AlternateContent>
  <xr:revisionPtr revIDLastSave="0" documentId="8_{FF653B2E-6622-4685-AB3B-0733628F85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нкогенетика_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N41" i="1" s="1"/>
  <c r="L41" i="1"/>
  <c r="J41" i="1"/>
  <c r="M40" i="1"/>
  <c r="N40" i="1" s="1"/>
  <c r="L40" i="1"/>
  <c r="J40" i="1"/>
  <c r="M39" i="1"/>
  <c r="N39" i="1" s="1"/>
  <c r="L39" i="1"/>
  <c r="J39" i="1"/>
  <c r="M38" i="1"/>
  <c r="N38" i="1" s="1"/>
  <c r="L38" i="1"/>
  <c r="J38" i="1"/>
  <c r="M37" i="1"/>
  <c r="N37" i="1" s="1"/>
  <c r="L37" i="1"/>
  <c r="J37" i="1"/>
  <c r="M36" i="1"/>
  <c r="N36" i="1" s="1"/>
  <c r="L36" i="1"/>
  <c r="J36" i="1"/>
  <c r="M35" i="1"/>
  <c r="N35" i="1" s="1"/>
  <c r="L35" i="1"/>
  <c r="J35" i="1"/>
  <c r="M34" i="1"/>
  <c r="N34" i="1" s="1"/>
  <c r="L34" i="1"/>
  <c r="J34" i="1"/>
  <c r="M33" i="1"/>
  <c r="N33" i="1" s="1"/>
  <c r="L33" i="1"/>
  <c r="J33" i="1"/>
  <c r="M32" i="1"/>
  <c r="N32" i="1" s="1"/>
  <c r="L32" i="1"/>
  <c r="J32" i="1"/>
  <c r="M31" i="1"/>
  <c r="N31" i="1" s="1"/>
  <c r="L31" i="1"/>
  <c r="J31" i="1"/>
  <c r="M30" i="1"/>
  <c r="N30" i="1" s="1"/>
  <c r="L30" i="1"/>
  <c r="J30" i="1"/>
  <c r="M29" i="1"/>
  <c r="N29" i="1" s="1"/>
  <c r="L29" i="1"/>
  <c r="J29" i="1"/>
  <c r="M28" i="1"/>
  <c r="N28" i="1" s="1"/>
  <c r="L28" i="1"/>
  <c r="J28" i="1"/>
  <c r="M27" i="1"/>
  <c r="N27" i="1" s="1"/>
  <c r="L27" i="1"/>
  <c r="J27" i="1"/>
  <c r="M26" i="1"/>
  <c r="N26" i="1" s="1"/>
  <c r="L26" i="1"/>
  <c r="J26" i="1"/>
  <c r="M25" i="1"/>
  <c r="N25" i="1" s="1"/>
  <c r="L25" i="1"/>
  <c r="J25" i="1"/>
  <c r="M24" i="1"/>
  <c r="N24" i="1" s="1"/>
  <c r="L24" i="1"/>
  <c r="J24" i="1"/>
  <c r="M23" i="1"/>
  <c r="N23" i="1" s="1"/>
  <c r="L23" i="1"/>
  <c r="J23" i="1"/>
  <c r="M22" i="1"/>
  <c r="N22" i="1" s="1"/>
  <c r="L22" i="1"/>
  <c r="J22" i="1"/>
  <c r="M21" i="1"/>
  <c r="N21" i="1" s="1"/>
  <c r="L21" i="1"/>
  <c r="J21" i="1"/>
  <c r="M20" i="1"/>
  <c r="N20" i="1" s="1"/>
  <c r="L20" i="1"/>
  <c r="J20" i="1"/>
  <c r="M19" i="1"/>
  <c r="N19" i="1" s="1"/>
  <c r="L19" i="1"/>
  <c r="J19" i="1"/>
  <c r="M18" i="1"/>
  <c r="N18" i="1" s="1"/>
  <c r="L18" i="1"/>
  <c r="J18" i="1"/>
  <c r="M17" i="1"/>
  <c r="N17" i="1" s="1"/>
  <c r="L17" i="1"/>
  <c r="J17" i="1"/>
  <c r="M16" i="1"/>
  <c r="N16" i="1" s="1"/>
  <c r="L16" i="1"/>
  <c r="J16" i="1"/>
  <c r="M15" i="1"/>
  <c r="N15" i="1" s="1"/>
  <c r="L15" i="1"/>
  <c r="J15" i="1"/>
  <c r="M14" i="1"/>
  <c r="N14" i="1" s="1"/>
  <c r="L14" i="1"/>
  <c r="J14" i="1"/>
  <c r="M13" i="1"/>
  <c r="N13" i="1" s="1"/>
  <c r="L13" i="1"/>
  <c r="J13" i="1"/>
  <c r="M12" i="1"/>
  <c r="N12" i="1" s="1"/>
  <c r="L12" i="1"/>
  <c r="J12" i="1"/>
  <c r="M11" i="1"/>
  <c r="N11" i="1" s="1"/>
  <c r="L11" i="1"/>
  <c r="J11" i="1"/>
  <c r="M10" i="1"/>
  <c r="N10" i="1" s="1"/>
  <c r="L10" i="1"/>
  <c r="J10" i="1"/>
  <c r="M9" i="1"/>
  <c r="N9" i="1" s="1"/>
  <c r="L9" i="1"/>
  <c r="J9" i="1"/>
  <c r="M8" i="1"/>
  <c r="N8" i="1" s="1"/>
  <c r="L8" i="1"/>
  <c r="J8" i="1"/>
  <c r="M7" i="1"/>
  <c r="N7" i="1" s="1"/>
  <c r="L7" i="1"/>
  <c r="J7" i="1"/>
  <c r="M6" i="1"/>
  <c r="N6" i="1" s="1"/>
  <c r="L6" i="1"/>
  <c r="J6" i="1"/>
  <c r="M5" i="1"/>
  <c r="N5" i="1" s="1"/>
  <c r="L5" i="1"/>
  <c r="J5" i="1"/>
  <c r="L43" i="1" l="1"/>
  <c r="J43" i="1"/>
  <c r="N43" i="1"/>
</calcChain>
</file>

<file path=xl/sharedStrings.xml><?xml version="1.0" encoding="utf-8"?>
<sst xmlns="http://schemas.openxmlformats.org/spreadsheetml/2006/main" count="255" uniqueCount="164">
  <si>
    <t>Назва реагенту</t>
  </si>
  <si>
    <t>МТВ</t>
  </si>
  <si>
    <t>Сума 1, грн</t>
  </si>
  <si>
    <t>Сума 2, грн</t>
  </si>
  <si>
    <t>Сума середня, грн</t>
  </si>
  <si>
    <t>набір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</si>
  <si>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</si>
  <si>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</si>
  <si>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</si>
  <si>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</si>
  <si>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</si>
  <si>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</si>
  <si>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</si>
  <si>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</si>
  <si>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</si>
  <si>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</si>
  <si>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Реагенти для ВІДДІЛУ ОНКОГЕНЕТИЧНИХ ДОСЛІДЖЕНЬ Лабораторії Медичної генетики</t>
  </si>
  <si>
    <t>ІНФОРМАЦІЯ
про необхідні технічні, якісні та кількісні характеристики предмету закупівлі лікарські засоби різні - код ДК 021:2015: 33696500-(лабораторні реагенти)</t>
  </si>
  <si>
    <t>Голова робочої групи:</t>
  </si>
  <si>
    <t xml:space="preserve">Член Комісії  з реорганізації   </t>
  </si>
  <si>
    <t>Член Комісії  з реорганізації</t>
  </si>
  <si>
    <t>Вячеслав ФЕДОРОВ</t>
  </si>
  <si>
    <t xml:space="preserve">Член Комісії  з реорганізації          </t>
  </si>
  <si>
    <t>№</t>
  </si>
  <si>
    <t>Найменування</t>
  </si>
  <si>
    <t>Код НК</t>
  </si>
  <si>
    <t>Код ДК 021:2015</t>
  </si>
  <si>
    <t>Ціна 1 за одиницю, грн</t>
  </si>
  <si>
    <t>Ціна 2 за одиницю, грн</t>
  </si>
  <si>
    <t>Ціна середня, грн</t>
  </si>
  <si>
    <t>Полімер для секвенування POP-7 Polymer (384 samples)</t>
  </si>
  <si>
    <t>POP-7™ Polymer for 3500 Dx/3500xL Dx Genetic Analyzers, 384rxn (4393709)</t>
  </si>
  <si>
    <t>Полімер має бути призначений для використання на генетичному аналізаторі 3500 Dx/3500xL Dx. Полімер має забезпечувати поведення 384 реакцій. Полімер придатний до використання із капілярними збірками 50 см та  36 см.</t>
  </si>
  <si>
    <t>62173
Секвенування нуклеїнових кислот, набір реагентів IVD (діагностика in vitro )</t>
  </si>
  <si>
    <t>Набір GeneScan 600 LIZ Size Standard v2.0</t>
  </si>
  <si>
    <t>GeneScan™ 600 LIZ™ Size Standard v2.0 Dx, Catalog number: A25794</t>
  </si>
  <si>
    <t>Набір призначений для визначення розміру фрагментів ДНК в діапазоні 20–600 нуклеотидів і містить 36 одноланцюгових мічених фрагментів, мічених барвником LIZ™: 20, 40, 60, 80, 100, 114, 120, 140, 160, 180, 200, 214, 220, 240, 250, 260, 280, 300, 314, 320, 340, 360, 380, 400, 414, 420, 440, 460, 480, 500, 514, 520, 540, 560, 580 і 600.</t>
  </si>
  <si>
    <t>Набір VeriFiler Express PCR</t>
  </si>
  <si>
    <t>VeriFiler™ Express PCR Amplification Kit with Prep-n-Go™ Buffer (for buccal swabs) Catalog number: A33032</t>
  </si>
  <si>
    <t xml:space="preserve">Набір для ампліфікації ПЛР VeriFiler Express з буфером Prep-n-Go (для букальних мазків) поєднує в собі характеристики набору для ампліфікації ПЛР VeriFiler Express з обробкою зразків за допомогою буфера Prep-n-Go. 
Набір VeriFiler Express – це набір для прямої ампліфікації STR, який поєднує високу здатність до дискримінації з чудовою продуктивністю та швидким часом отримання результатів.
Набір має проводити мультиплексну ампліфікацію 22 локусів STR, що входять до набору GlobalFiler Express, а також високодискримінаційних локусів Penta D та Penta E і двох гендерних маркерів (Amelogenin, Yindel) для максимальної відповідності з існуючими наборами та високої впевненості у висновках тестування батьківства та спорідненості.
Набір має забезпечувати пряму ампліфікацію з поширених типів зразків, що використовуються для тестування на батьківство, без необхідності екстракції або очищення:
--Буккальні зразки на обробленому та необробленому папері
--Буккальні зразки на ватному тампоні
--Зразки крові на обробленому та необробленому папері
Набір має забезпечувати не менш ніж 200 реакцій.
</t>
  </si>
  <si>
    <t xml:space="preserve">62623 Реагент для ампліфікації
нуклеїнових кислот IVD
(діагностика in vitro)
</t>
  </si>
  <si>
    <t>Набір 530 Chip kit, v2.0 (8 чипів)</t>
  </si>
  <si>
    <r>
      <t xml:space="preserve">Набір реагентів 530 Chip kit, </t>
    </r>
    <r>
      <rPr>
        <sz val="10"/>
        <rFont val="Times New Roman"/>
        <family val="1"/>
        <charset val="204"/>
      </rPr>
      <t xml:space="preserve"> A44873</t>
    </r>
    <r>
      <rPr>
        <sz val="10"/>
        <color theme="1"/>
        <rFont val="Times New Roman"/>
        <family val="1"/>
        <charset val="204"/>
      </rPr>
      <t>, Thermo Fisher Scientific (1 набір - 2 штуки)</t>
    </r>
  </si>
  <si>
    <t>Набір чипів призначений для проведення секвенування на системі  Ion S5. Чип запезпечує від 15 до 20 мілліонів прочитань із довжиною до 600 п.о.</t>
  </si>
  <si>
    <t>Набір для приготування NGS бібліотек</t>
  </si>
  <si>
    <t>Набір для приготування NGS бібліотек AgriSeq™ HTS Library Kit (A34144) (400 реакцій)</t>
  </si>
  <si>
    <t>Набір призначений для ручної підготовки бібліотек для секвенування на системі Ion S5. Набір включає необхідні реагенти для проведення реакцій та не містить баркоди в своєму складі.  Набір розрахований на проведення 400 реакцій.</t>
  </si>
  <si>
    <t xml:space="preserve">62604 Набір для створення
"бібліотеки" нуклеїнових
кислот IVD (діагностика in
vitro )
</t>
  </si>
  <si>
    <t>Набір для визначення концентрації NGS бібліотек</t>
  </si>
  <si>
    <t>Ion Library TaqMan™ Quantitation Kit (4468802) (250 реакцій)</t>
  </si>
  <si>
    <t>Набір призначений для визначення точної концентрації бібліотек для секвенування методом кількісної ПЛР з використанням стандартної кривої. Набір розрахований на проведення 250 реакцій.</t>
  </si>
  <si>
    <t>Набір CytoScan HD Kit Plus 24</t>
  </si>
  <si>
    <t>CytoScan™ HD Kit Plus 24, 24 arrays, 905824</t>
  </si>
  <si>
    <t>Набір реактивів та чіпів для проведення мікроматричного аналізу. Кількість аналізів не менше 24. Роздільна здатність не менше 2,6 мільйона маркерів кількості копій для виявлення зміни кількості копій 25-50 кб в геномі з високою специфічністю з алельним підтвердженням однонуклеотидного поліморфізму (SNP)</t>
  </si>
  <si>
    <t>62173
Секвенування
нуклеїнових кислот, набір
реагентів IVD (діагностика
in vitro)</t>
  </si>
  <si>
    <t>Набір High Capacity cDNA Reverce Transcription kit</t>
  </si>
  <si>
    <t>Набір High Capacity cDNA Reverce Transcription kit, (1000реакцій), №4368813</t>
  </si>
  <si>
    <t>Набір для зворотної транскрипції cDNA. Концентрація повинна бути 50 Од/мкл. Розраховано для проведення не менше 1000 реакцій.</t>
  </si>
  <si>
    <t>60090 
Зворотна транскриптаза, реагент IVD (діагностика in vitro ), набір</t>
  </si>
  <si>
    <t>Реагент RNase Inhibitor</t>
  </si>
  <si>
    <t>Реагент RNase Inhibitor, 2000 единиц, Applied Biosystems (N8080119)</t>
  </si>
  <si>
    <t xml:space="preserve">Інгібітор РНКази (інгібітор рибонуклеази) – це рекомбінантний фермент.
Має використовуватись для пригнічення активності РНКази.
Він не має мати ДНКазної або ендонуклеазної активності.
Молекулярною маса не менше 50 кДа.
Має містити не менше 2000 одиниць.
</t>
  </si>
  <si>
    <t xml:space="preserve">42703 Фермент для підготовки
зразків, IVD (діагностика in vitro )
</t>
  </si>
  <si>
    <t>Набір TagMan Universal PCR Master Mix</t>
  </si>
  <si>
    <t>Набір TagMan Universal PCR Master Mix, 5 мл (200реакцій), 4304437</t>
  </si>
  <si>
    <t>Набір призначений для проведення ПЛР у реальному часі. Повинен бути валідований для використання із TaqMan assays. Повинен містити у своєму складі пасивний референсний барвник ROX.</t>
  </si>
  <si>
    <t>Набір  SuperScript IV VILO Master Mix</t>
  </si>
  <si>
    <t xml:space="preserve">	SuperScript™ IV VILO™ Master Mix (50 реакцій), 11756050</t>
  </si>
  <si>
    <t xml:space="preserve">Набір для швидкого, чутливого та відтворюваного синтезу кДНК у RT-qPCR методі. Повинен містити модицікований фермент ezDNase ™ для пришвидчення реакції завдяки надзвичайно спрощеному етапу видалення геномної ДНК. Достатньо для проведення 50 реакцій.
</t>
  </si>
  <si>
    <t>Реагент Recombinant Proteinase K Solution</t>
  </si>
  <si>
    <t>Recombinant Proteinase K Solution (20 mg/mL), Catalog number: AM2548</t>
  </si>
  <si>
    <t xml:space="preserve">Реактивив має бути у 50% розчині гіцерину.  Концентраціяповинна бути 20 мг/мл. Фасування не менше 5 x 1.25 мл. Походженняповинно бути виділено з Tritirachium Album
</t>
  </si>
  <si>
    <t xml:space="preserve">62498 
ПЦР/аналіз нуклеїнових кислот, протеаза, реагент IVD (діагностика in vitro )
</t>
  </si>
  <si>
    <t>Флакон</t>
  </si>
  <si>
    <t>Вода Water, nuclease-free</t>
  </si>
  <si>
    <t>Water, nuclease-free, Catalog number: R0582, 30 mL</t>
  </si>
  <si>
    <t xml:space="preserve">Деіонізована вода, яка не містить нуклеаз і відфільтрована через мембрану з розміром пор 0,22 мкм. Повинна підходити для всіх програм молекулярної біології. Не містить ендо-, екзодезоксирибонуклеаз, рибонуклеаз і фосфатаз. pH не гірше 7.6. Об’єм не менше 30 мл
</t>
  </si>
  <si>
    <t>58672 
Стерильне суспензійне середовище/розчинник на основі дистильованої води IVD (діагностика in vitro )</t>
  </si>
  <si>
    <t xml:space="preserve">Імерсійне масло для мікроскопії, тип F </t>
  </si>
  <si>
    <t>масло иммерсионное для микроскопии, 104699.0100, Мерк</t>
  </si>
  <si>
    <t>Призначене для застосування в мікроскопії з метою збільшення числової апертури об'єктива за рахунок зменшення втрат світла при відбитті і відображенні. Прозоре, не містить домішок, що викликають помутніння об'єктива, не має природної флуоресценцією. Об'єм повинен бути 100 мл</t>
  </si>
  <si>
    <t>62690
Бар'єрне мастило для
використання в молекулярній біології IVD (діагностика in vitro )</t>
  </si>
  <si>
    <t>флакон</t>
  </si>
  <si>
    <t>Середовище RPMI 1640</t>
  </si>
  <si>
    <t>Набiр RPMI MEDIUM 1640 (CE) 100 мл (21875042)</t>
  </si>
  <si>
    <t>Середовище підходить для різних клітин ссавців. Містить відновлюючий агент глутатіон, високі концентрації вітамінів, біотин, вітамін B 12. Крім того, у дуже високих концентраціях присутні вітаміни інозитол та холін. Середовище  не містить білків, ліпідів або факторів зростання. Концентрація повинна бути 1X. Об'єм повинен бути 100 мл. Стерильне.</t>
  </si>
  <si>
    <t>58567 
Живильне середовище для клітинної культури IVD (діагностика in vitro )</t>
  </si>
  <si>
    <t>Добавка Insulin-Transferrin-Selenium</t>
  </si>
  <si>
    <t>Добавка Insulin-Transferrin-Selenium (ITS -G) (100X), 10 мл (41400045))</t>
  </si>
  <si>
    <t>Реагнет використовується як добавка до основного середовища для зменшення кількості фетальної бичачої сироватки (FBS), необхідної для культивування клітин. Концентрація повинна бути 100X. Об'єм повинен бути 10 мл. Стерильно-фільтрований.</t>
  </si>
  <si>
    <t>62707 Базовий компонент живильного середовища</t>
  </si>
  <si>
    <t>Фетальна бичача сироватка (FBS)</t>
  </si>
  <si>
    <t xml:space="preserve">Реагент Fetal Bovine Serum, qualified, One Shot™ format, United States (A3160501) </t>
  </si>
  <si>
    <t xml:space="preserve">Фетальна теляча сироватка, кваліфікована, походження з США. 50 мл/фл. </t>
  </si>
  <si>
    <t>58567
Живильне середовище для клітинної культури ІВД (Cell culture medium IVD)</t>
  </si>
  <si>
    <t>Набір TaqMan SNP Genotyping Assay</t>
  </si>
  <si>
    <t>TaqManTM SNP Genotyping Assay, human Catalog number 4351379 300 reactions</t>
  </si>
  <si>
    <t xml:space="preserve">Суміш праймерів та зондів для генотипування однонуклеотидних поліморфізмів. 
Суміш призначена для ампліфікації та виявлення специфічних поліморфізмів в очищених зразках геномної ДНК
Суміш складається з двох послідовно-специфічних праймерів та двох зондів TaqMan. 
Один зонд повинен бути мічений барвником VIC для виявлення послідовності алеля 1; другий зонд має бути мічений барвником FAM для виявлення послідовності алеля 2.
Набір має забезпечувати не менш ніж 300 реакцій.
</t>
  </si>
  <si>
    <t xml:space="preserve">62623 Реагент для ампліфікації
нуклеїнових кислот IVD
(діагностика in vitro )
</t>
  </si>
  <si>
    <t>ДНК-зонди для флуоресцентної гібридизації in situ (FISH): KMT2A(11q23) Break, Green/Red, 10 тестів</t>
  </si>
  <si>
    <t>ДНК-зонди для флуоресцентної гібридизації in situ (FISH): KMT2A(11q23) Break, Green/Red, 10 тестів, Leica Biosystems, KBI-10303</t>
  </si>
  <si>
    <t xml:space="preserve">Готовий до використання двоколірний ДНК-зонд, призначений для виявлення транслокацій за участю ділянки гена KMT2A на 11q23 в метафазних/інтерфазних ядрах. Зонди розроблені за технологією REPEAT-FREE, відповідно не містять Cot-1 DNA. Температура зберігання 2-8 градусів, з’єднання відбувається на:
 - дистальній області гену KMT2A мітиться червоним;
 - проксимальній області гену KMT2A мітиться зеленим. 
</t>
  </si>
  <si>
    <t xml:space="preserve">30623
Набір реагентів для визначення гібридизації нуклеїнових кислот IVD (діагностика in vitro 
</t>
  </si>
  <si>
    <t>ДНК-зонди для флуоресцентної гібридизації in situ (FISH): 5q-(5q31; 5q33), Green/Red, 10 тестів</t>
  </si>
  <si>
    <t>ДНК-зонди для флуоресцентної гібридизації in situ (FISH): 5q-(5q31; 5q33), Green/Red, 10 тестів, Leica Biosystems, KBI-1029</t>
  </si>
  <si>
    <t>Готовий до використання FISH-зонд специфічний до 5q і оптимізований для одночасного виявлення кількості копій: - регіону генів CDC25C/EGR1 на 5q31; -регіону генів CSF1R/RPS14 на 5q33 у двокольоровому FISH-аналізі. Зонди розроблені за технологією REPEAT-FREE, відповідно не містять Cot-1 DNA. Температура зберігання 2-8 градусів, з’єднання відбувається на:  - зонд специфічний до 5q33, охоплює гени CSF1R та RPS14, мічений червоним; - зонд специфічний до 5q31, охоплює гени CDC25C та EGR1, мічений зеленим. Використання: 10 мкл зонда наноситься на ділянку зразка розміром приблизно 22 x 22 мм.</t>
  </si>
  <si>
    <t>ДНК-зонди для флуоресцентної гібридизації in situ (FISH): 7q- (7q22; 7q36) / SE7 Triple-Color Green/Red/Blue 10 тестів</t>
  </si>
  <si>
    <t>ДНК-зонди для флуоресцентної гібридизації in situ (FISH): 7q- (7q22; 7q36) / SE7 Triple-Color KBI-10207 Green/Red/Blue 10 test</t>
  </si>
  <si>
    <t xml:space="preserve">Готовий до використання триколірний ДНК-зонд, призначений для визначення кількості копій 7q у 7q22 та 7q36 одночасно в потрійному кольоровому аналізі. Зонди розроблені за технологією REPEAT-FREE, відповідно не містять Cot-1 DNA. Температура зберігання 2-8 градусів, з’єднання відбувається на:
 - області 7q- (7q36) мітиться червоним;
 - області 7q- (7q22) мітиться зеленим;
- сателітний зонд SE 7 включено для полегшення ідентифікації хромосом, мітиться синім.
</t>
  </si>
  <si>
    <t>ДНК-зонди для флуоресцентної гібридизації in situ (FISH): ETV6/RUNX1 t(12;21) Fusion, Green/Red, 10 тестів</t>
  </si>
  <si>
    <t>ДНК-зонди для флуоресцентної гібридизації in situ (FISH): ETV6/RUNX1 t(12;21) Fusion, Green/Red, 10 тестів, Leica Biosystems, KBI-10401</t>
  </si>
  <si>
    <t xml:space="preserve">Готовий до використання двоколірний ДНК-зонд подвійного злиття, призначений для виявлення перегрупування хромосоми 
der(12) and der(21).
Зонди розроблені за технологією REPEAT-FREE, відповідно не містять Cot-1 DNA. Температура зберігання 2-8 градусів, з’єднання відбувається на:
 - область ETV6 (12p13) мітиться червоним;
 - області RUNX1 (21q22)  мітиться зеленим;
</t>
  </si>
  <si>
    <t>ДНК-зонди для флуоресцентної гібридизації in situ (FISH): PML/RARA t(15;17) Fusion, Green/Red, 10 тестів, Leica Biosystems KBI-10302</t>
  </si>
  <si>
    <t xml:space="preserve">Готовий до використання двоколірний ДНК-зонд, призначений для виявлення реципрокної транслокації t(15;17)(q24;q21) у двоколірному аналізі подвійного злиття на метафазних/інтерфазних мазках крові та клітин кісткового мозку. Зонди розроблені за технологією REPEAT-FREE, відповідно не містять Cot-1 DNA. Температура зберігання 2-8 градусів, з’єднання відбувається на:
 - області RARA (17q21), мітиться червоним;
 - області PML (15q24),  мітиться зеленим;
</t>
  </si>
  <si>
    <t>ДНК-зонди для флуоресцентної гібридизації in situ (FISH): RUNX1/RUNX1T1 t(8;21) Fusion, Green/Red, 10 тестів</t>
  </si>
  <si>
    <t>ДНК-зонди для флуоресцентної гібридизації in situ (FISH): RUNX1/RUNX1T1 t(8;21) Fusion, Green/Red, 10 тестів, Leica Biosystems, KBI-10301</t>
  </si>
  <si>
    <t xml:space="preserve">Готовий до використання двоколірний ДНК-зонд, призначений для виявлення реципрокної транслокації t(8;21)(q21;q22) у двоколірному аналізі подвійного злиття на метафазних/інтерфазних мазках крові та клітин кісткового мозку. Зонди розроблені за технологією REPEAT-FREE, відповідно не містять Cot-1 DNA. Температура зберігання 2-8 градусів, з’єднання відбувається на:
 - області RUNX1T1 (8q21), мітиться червоним;
 - області RUNX1 (21q22), мітиться зеленим;
</t>
  </si>
  <si>
    <t>ДНК-зонди для флуоресцентної гібридизації in situ (FISH): SE X (DXZ1) / SE Y (DYZ3), Green/Red, 10 тестів</t>
  </si>
  <si>
    <t>ДНК-зонди для флуоресцентної гібридизації in situ (FISH): SF X (DX71) / SE Y (DYZ3), Green/Red, 10 тестів, Leica Biosystems</t>
  </si>
  <si>
    <t xml:space="preserve">Готовий до використання двоколірний центромерний ДНК-зонд, що охоплює центромерну область однієї або декількох хромосом. Зонд SE X (DXZ1)/SE Y (DYZ3) FISH оптимізовано для виявлення повторюваних послідовностей, що
розташовані в перицентричному гетерохроматині хромосом X і Y.
Зонди розроблені за технологією REPEAT-FREE, відповідно не містять Cot-1 DNA. Температура зберігання 2-8 градусів, з’єднання відбувається на:
 - області Yp11.1-q11.1, мітиться червоним;
 - області Xp11.1-q11.1, мітиться зеленим;
</t>
  </si>
  <si>
    <t>ДНК-зонди для флуоресцентної гібридизації in situ (FISH): TP53 (17p13) / SE 17, Green/Red, 10 тестів</t>
  </si>
  <si>
    <t>ДНК-зонди для флуоресцентної гібридизації in situ (FISH): TP53 (17p13) / SE 17, Green/Red, 10 тестів, Leica Biosystems,  KBI-10112</t>
  </si>
  <si>
    <t>ДНК-зонди для флуоресцентної гібридизації in situ (FISH): MECOM t(3;3); inv(3) (3q26) Break, Green/Red, 10 тестів</t>
  </si>
  <si>
    <t>ДНК-зонди для флуоресцентної гібридизації in situ (FISH): MECOM t(3;3); inv(3) (3q26) Break, Green/Red, 10 тестів, Leica Biosystems, KBI-10204</t>
  </si>
  <si>
    <t xml:space="preserve">Готовий до використання триколірний ДНК-зонд MECOM t(3;3); inv(3) (3q26) Break FISH оптимізований для виявлення інверсії хромосоми 3, що включає область гена MECOM (раніше відома як EVI1) на 3q26 у аналізі метафазних/інтерфазних зразків, мазків крові та кісткового мозку. Зонди розроблені за технологією REPEAT-FREE, відповідно не містять Cot-1 DNA. Температура зберігання 2-8 градусів, з’єднання відбувається на:
 - дистальній області MECOM мітиться червоним;
 - проксимальній області MECOM мітиться зеленим;
- дальній дистальній області MECOM мітиться синім.
</t>
  </si>
  <si>
    <t>ДНК-зонди для флуоресцентної гібридизації in situ (FISH): DLEU1 (13q14) / 13qter, Green/Red, 10 тестів</t>
  </si>
  <si>
    <t>ДНК-зонди для флуоресцентної гібридизації in situ (FISH): DLEU1 (13q14) / 13qter, Green/Red 10 test, Leica Biosystems, KBI-10102</t>
  </si>
  <si>
    <t xml:space="preserve">Готовий до використання двоколірний ДНК-зонд  DLEU1 (13q14)/13qter FISH оптимізований для виявлення копій гену DLEU1 на регіоні 13q14 у аналізі метафазних/інтерфазних зразків, мазків крові та кісткового мозку. Зонди розроблені за технологією REPEAT-FREE, відповідно не містять Cot-1 DNA. Температура зберігання 2-8 градусів, з’єднання відбувається на:
 - області DLEU1 (13q14) мітиться червоним;
 - проксимальній області 13qter мітиться зеленим;
</t>
  </si>
  <si>
    <t>ДНК-зонди для флуоресцентної гібридизації in situ (FISH): 20q- (20q12)/20q11, Green/Red, 10 тестів</t>
  </si>
  <si>
    <t>ДНК-зонди для флуоресцентної гібридизації in situ (FISH): 20q- (20q12) / 20q11, Green/Red 10 тестів, Leica Biosystems, KBI-10203</t>
  </si>
  <si>
    <t xml:space="preserve">Готовий до використання двоколірний ДНК-зонд 20q- (20q12) FISH оптимізований для виявлення кількості копій 20q в регіоні 20q12.
Специфічний зонд 20q11 FISH включено для полегшення ідентифікації хромосом. Зонди розроблені за технологією REPEAT-FREE, відповідно не містять Cot-1 DNA. Температура зберігання 2-8 градусів, з’єднання відбувається на:
 - області 20q- (20q12) мітиться червоним;
 - області 20q11 мітиться зеленим;
</t>
  </si>
  <si>
    <t>ДНК-зонди для флуоресцентної гібридизації in situ (FISH): MYC/IGH t(8;14) Fusion, Green/Red, 10 тестів</t>
  </si>
  <si>
    <t>ДНК-зонди для флуоресцентної гібридизації in situ (FISH): MYC/IGH t(8;14) Fusion, Green/Red, 10 тестів, Leica Biosystems, KBI-10603</t>
  </si>
  <si>
    <t xml:space="preserve">Готовий до використання двоколірний зонд MYC/IGH t(8;14) FISH Fusion оптимізовано для виявлення зворотної
транслокації t(8;14) у двоколірному аналізі подвійного злиття метафазних/інтерфазних пластинок, зразків мазків крові та клітини кісткового мозку.
 Зонди розроблені за технологією REPEAT-FREE, відповідно не містять Cot-1 DNA. Температура зберігання 2-8 градусів, з’єднання відбувається на:
 - області IGH (14q32) мітиться червоним;
 -  області MYC (8q24) мітиться зеленим;
</t>
  </si>
  <si>
    <t>Повнохромосомні ДНК-зонди для флюоресцентної гібридизації in situ (FISH): Whole Chromosome 11 Red, conc. 5, 5 тестів</t>
  </si>
  <si>
    <t>Повнохромосомні ДНК-зонди для флюоресцентної гібридизації in situ (FISH): Whole Chromosome 11 Red, conc. 5, 5 тестів, Leica Bviosystems, KBI-30011R</t>
  </si>
  <si>
    <t xml:space="preserve">Повнохромосомний ДНК-зонд, призначений для виявлення унікальних послідовностей, що охоплюють повну довжину окремих хромосом людини на метафазних препаратах. Хромосома 15, колір червоний. Зонди розроблені за технологією REPEAT-FREE, відповідно не містять Cot-1 DNA. Температура зберігання 2-8 градусів. Концентрація – 5х. </t>
  </si>
  <si>
    <t>Повнохромосомні ДНК-зонди для флюоресцентної гібридизації in situ (FISH): Whole Chromosome 14 Green, conc. 5, 5 тестів</t>
  </si>
  <si>
    <t>Повнохромосомні ДНК-зонди для флюоресцентної гібридизації in situ (FISH): Whole Chromosome 14 Green, conc. 5, 5 тестів, Leica Bviosystems, KBI-30014G</t>
  </si>
  <si>
    <t xml:space="preserve">Повнохромосомний ДНК-зонд, призначений для виявлення унікальних послідовностей, що охоплюють повну довжину окремих хромосом людини на метафазних препаратах. Хромосома 14, колір зелений. Зонди розроблені за технологією REPEAT-FREE, відповідно не містять Cot-1 DNA.  Температура зберігання 2-8 градусів. Концентрація – 5х.  </t>
  </si>
  <si>
    <t xml:space="preserve">Повнохромосомні ДНК-зонди для флюоресцентної гібридизації in situ (FISH): Whole Chromosome 15 Red  conc. 5, 5 тестів, </t>
  </si>
  <si>
    <t xml:space="preserve">Повнохромосомний ДНК-зонд, призначений для виявлення унікальних послідовностей, що охоплюють повну довжину окремих хромосом людини на метафазних препаратах. Хромосома 11, колір червоний. Зонди розроблені за технологією REPEAT-FREE, відповідно не містять Cot-1 DNA.  Температура зберігання 2-8 градусів. Концентрація – 5х.  </t>
  </si>
  <si>
    <t>ДНК-зонди для флуоресцентної гібридизації in situ (FISH): TP53(17p13) / ATM(11q22), Green/Red, 10 тестів</t>
  </si>
  <si>
    <t>ДНК-зонди для  флуоресцентної гібридизації in situ (FISH): TP53(17p13) / ATM(11q22), KBI-10114</t>
  </si>
  <si>
    <t xml:space="preserve">Готовий до використання ДНК зонд TP53 / ATM FISH оптимізований для виявлення делеції за участю TP53 (17p13) у двоколірному  аналізі. 
Зонди розроблені за технологією REPEAT-FREE, відповідно не містять Cot-1 DNA. Температура зберігання 2-8 градусів, з’єднання відбувається на:
 - область гену 11q22  мітиться червоним;
 -  область гену 17p13 мітиться зеленим;
</t>
  </si>
  <si>
    <t>ДНК-зонди для флуоресцентної гібридизації in situ (FISH): BCR/ABL1 dual-color, Green/Red</t>
  </si>
  <si>
    <t>ДНК-зонди для флуоресцентної гібридизації in situ (FISH): BCR/ABL1 dual-color, Green/Red, KBI-10005</t>
  </si>
  <si>
    <t>Готовий до використання двоколірний ДНК-зонд, призначений для виявлення взаємної транслокації t(9;22)(q34;q11) у двокольоровому FISH-аналізі на метафазних/інтерфазних ядрах, у мазках крові та клітинах кісткового мозку.  Зонди розроблені за технологією REPEAT-FREE, відповідно не містять Cot-1 DNA. Температура зберігання 2-8 градусів, з’єднання відбувається на:  - області гену ABL1 (9q34) мітиться червоним; - області гену BCR (22q11) мітиться зеленим. Використання: 10 мкл зонда наноситься на ділянку зразка розміром приблизно 22 x 22 мм.</t>
  </si>
  <si>
    <t xml:space="preserve">30623
Набір реагентів для визначення гібридизації нуклеїнових кислот IVD (діагностика in vitro
</t>
  </si>
  <si>
    <t>Набір DNAZap PCR DNA Degradation Solutions</t>
  </si>
  <si>
    <t>DNAZap™ PCR DNA Degradation Solutions, Catalog number: AM9890</t>
  </si>
  <si>
    <t xml:space="preserve">Набір призначений для руйнування ДНК та РНК на поверхнях для запобігання контамінації у ПЛР лабораторії. Набір має містити два флакони з реагентами які змішуються при нанесенні на поверхню. Об’єм кожного флакону має бути не менш ніж 250 мл.
</t>
  </si>
  <si>
    <t>47631 Засіб дезінфікуючий для медичних виробів</t>
  </si>
  <si>
    <t xml:space="preserve">61935 Стабілізація зразка реагент IVD (діагностика
in vitro )
</t>
  </si>
  <si>
    <t>шт</t>
  </si>
  <si>
    <t>Реагент RNAlater Stabilization Solution, 500 мл</t>
  </si>
  <si>
    <t>RNAlater™ Stabilization Solution, 500 mL AM7021</t>
  </si>
  <si>
    <t xml:space="preserve">Розчин для стабілізації РНК RNAlater стабілізує та захищає клітинну РНК у неушкоджених, незаморожених зразках тканин, усуваючи необхідність негайної обробки зразків тканин або заморожування зразків у рідкому азоті для подальшої обробки.
Має забезпечувати стабілізацію РНК протягом 1 дня при 37°C, 1 тижня при 25°C, 1 місяця при 4°C або необмеженого періоду при -20°C.
Реагент, який повинен негайно інактивувати РНКази та стабілізувати РНК у тканинах або клітинах.
Має підходити для збору тканин «у польових умовах».
Має бути об’ємом не менше ніж 500 мл.
</t>
  </si>
  <si>
    <t>Повнохромосомні ДНК-зонди для флюоресцентної гібридизації in situ (FISH): Whole Chromosome 15 Red conc. 5, 5 тестів, Leica Bviosystems, KBI-30015G</t>
  </si>
  <si>
    <t>Готовий до використання двоколірний ДНК-зонд, призначений для визначення кількості копій TP53 область гена в 17p13. Зонд підрахунку сателітів хромосоми 17 (SE 17) на D17Z1 включено для полегшення ідентифікації хромосом. Зонди розроблені за технологією REPEAT-FREE, відповідно не містять Cot-1 DNA. Температура зберігання 2-8 градусів, з’єднання відбувається на:
 - області TP53 (17p13), мітиться зеленим;
 - сателітний зонд SE 17 включено для полегшення ідентифікації хромосом, мітиться червоним.</t>
  </si>
  <si>
    <t>ДК 021:2015: 33696500-(лабораторні реагенти</t>
  </si>
  <si>
    <t>Од. вим.</t>
  </si>
  <si>
    <t xml:space="preserve">Кіл-ть 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</si>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</sst>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\ [$€-1]_-;\-* #,##0.00\ [$€-1]_-;_-* &quot;-&quot;??\ [$€-1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theme="1" tint="0.1499984740745262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3" fillId="0" borderId="0"/>
    <xf numFmtId="0" fontId="15" fillId="0" borderId="0"/>
    <xf numFmtId="0" fontId="1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9" fillId="0" borderId="0" xfId="0" applyFont="1"/>
    <xf numFmtId="0" fontId="3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164" fontId="12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4" fillId="0" borderId="1" xfId="3" applyFont="1" applyFill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6" fontId="14" fillId="0" borderId="1" xfId="3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1" applyFont="1" applyFill="1" applyBorder="1" applyAlignment="1">
      <alignment horizontal="left" vertical="center"/>
    </xf>
    <xf numFmtId="0" fontId="14" fillId="0" borderId="1" xfId="2" applyFont="1" applyFill="1" applyBorder="1" applyAlignment="1">
      <alignment horizontal="center" vertical="center" wrapText="1"/>
    </xf>
    <xf numFmtId="164" fontId="11" fillId="0" borderId="0" xfId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4" fillId="0" borderId="1" xfId="2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2" fontId="14" fillId="2" borderId="1" xfId="2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 shrinkToFit="1"/>
    </xf>
    <xf numFmtId="0" fontId="14" fillId="2" borderId="1" xfId="3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shrinkToFit="1"/>
    </xf>
    <xf numFmtId="0" fontId="22" fillId="2" borderId="0" xfId="0" applyFont="1" applyFill="1" applyAlignment="1">
      <alignment horizontal="center" vertical="center"/>
    </xf>
  </cellXfs>
  <cellStyles count="5">
    <cellStyle name="Звичайний" xfId="0" builtinId="0"/>
    <cellStyle name="Звичайний 2 2" xfId="3" xr:uid="{F6F0F65D-9A3D-4B33-9DF8-1CB0AB7E2DA0}"/>
    <cellStyle name="Звичайний 3" xfId="4" xr:uid="{FFDDF334-57A2-4E0F-A530-A207B8669664}"/>
    <cellStyle name="Обычный_Включені до переліку 3" xfId="2" xr:uid="{014F555A-908C-4746-A6ED-1A31F21DA34C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80" zoomScaleNormal="80" workbookViewId="0">
      <selection activeCell="E6" sqref="E6"/>
    </sheetView>
  </sheetViews>
  <sheetFormatPr defaultColWidth="9.140625" defaultRowHeight="96.75" customHeight="1" x14ac:dyDescent="0.3"/>
  <cols>
    <col min="1" max="1" width="6.140625" style="12" customWidth="1"/>
    <col min="2" max="2" width="13.85546875" style="12" customWidth="1"/>
    <col min="3" max="3" width="22.7109375" style="12" customWidth="1"/>
    <col min="4" max="4" width="70.85546875" style="12" customWidth="1"/>
    <col min="5" max="5" width="20.140625" style="12" customWidth="1"/>
    <col min="6" max="6" width="17.7109375" style="12" customWidth="1"/>
    <col min="7" max="7" width="8" style="12" customWidth="1"/>
    <col min="8" max="8" width="8.42578125" style="13" customWidth="1"/>
    <col min="9" max="9" width="20.28515625" style="12" customWidth="1"/>
    <col min="10" max="10" width="18" style="13" customWidth="1"/>
    <col min="11" max="11" width="15.7109375" style="12" customWidth="1"/>
    <col min="12" max="12" width="18.42578125" style="13" customWidth="1"/>
    <col min="13" max="13" width="16.140625" style="12" customWidth="1"/>
    <col min="14" max="14" width="17.42578125" style="10" customWidth="1"/>
    <col min="15" max="16384" width="9.140625" style="10"/>
  </cols>
  <sheetData>
    <row r="1" spans="1:14" ht="45.75" customHeight="1" x14ac:dyDescent="0.3">
      <c r="E1" s="75" t="s">
        <v>163</v>
      </c>
    </row>
    <row r="2" spans="1:14" ht="39" customHeight="1" x14ac:dyDescent="0.3">
      <c r="A2" s="9"/>
      <c r="B2" s="69" t="s">
        <v>17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9"/>
    </row>
    <row r="3" spans="1:14" s="14" customFormat="1" ht="28.5" customHeight="1" x14ac:dyDescent="0.3">
      <c r="A3" s="70" t="s">
        <v>16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4" s="27" customFormat="1" ht="35.450000000000003" customHeight="1" x14ac:dyDescent="0.25">
      <c r="A4" s="73" t="s">
        <v>23</v>
      </c>
      <c r="B4" s="73" t="s">
        <v>24</v>
      </c>
      <c r="C4" s="74" t="s">
        <v>0</v>
      </c>
      <c r="D4" s="74" t="s">
        <v>1</v>
      </c>
      <c r="E4" s="73" t="s">
        <v>25</v>
      </c>
      <c r="F4" s="73" t="s">
        <v>26</v>
      </c>
      <c r="G4" s="73" t="s">
        <v>161</v>
      </c>
      <c r="H4" s="73" t="s">
        <v>162</v>
      </c>
      <c r="I4" s="24" t="s">
        <v>27</v>
      </c>
      <c r="J4" s="26" t="s">
        <v>2</v>
      </c>
      <c r="K4" s="24" t="s">
        <v>28</v>
      </c>
      <c r="L4" s="26" t="s">
        <v>3</v>
      </c>
      <c r="M4" s="24" t="s">
        <v>29</v>
      </c>
      <c r="N4" s="26" t="s">
        <v>4</v>
      </c>
    </row>
    <row r="5" spans="1:14" s="33" customFormat="1" ht="86.25" customHeight="1" x14ac:dyDescent="0.25">
      <c r="A5" s="35">
        <v>1</v>
      </c>
      <c r="B5" s="49" t="s">
        <v>30</v>
      </c>
      <c r="C5" s="54" t="s">
        <v>31</v>
      </c>
      <c r="D5" s="49" t="s">
        <v>32</v>
      </c>
      <c r="E5" s="55" t="s">
        <v>33</v>
      </c>
      <c r="F5" s="56" t="s">
        <v>160</v>
      </c>
      <c r="G5" s="28" t="s">
        <v>5</v>
      </c>
      <c r="H5" s="29">
        <v>2</v>
      </c>
      <c r="I5" s="30">
        <v>29568</v>
      </c>
      <c r="J5" s="31">
        <f t="shared" ref="J5:J41" si="0">I5*H5</f>
        <v>59136</v>
      </c>
      <c r="K5" s="32">
        <v>31060</v>
      </c>
      <c r="L5" s="31">
        <f t="shared" ref="L5:L39" si="1">K5*H5</f>
        <v>62120</v>
      </c>
      <c r="M5" s="32">
        <f t="shared" ref="M5:M41" si="2">(I5+K5)/2</f>
        <v>30314</v>
      </c>
      <c r="N5" s="31">
        <f t="shared" ref="N5:N41" si="3">M5*H5</f>
        <v>60628</v>
      </c>
    </row>
    <row r="6" spans="1:14" s="33" customFormat="1" ht="100.5" customHeight="1" x14ac:dyDescent="0.25">
      <c r="A6" s="35">
        <v>2</v>
      </c>
      <c r="B6" s="49" t="s">
        <v>34</v>
      </c>
      <c r="C6" s="49" t="s">
        <v>35</v>
      </c>
      <c r="D6" s="49" t="s">
        <v>36</v>
      </c>
      <c r="E6" s="55" t="s">
        <v>33</v>
      </c>
      <c r="F6" s="56" t="s">
        <v>160</v>
      </c>
      <c r="G6" s="34" t="s">
        <v>5</v>
      </c>
      <c r="H6" s="35">
        <v>1</v>
      </c>
      <c r="I6" s="30">
        <v>66264</v>
      </c>
      <c r="J6" s="31">
        <f t="shared" si="0"/>
        <v>66264</v>
      </c>
      <c r="K6" s="32">
        <v>69000</v>
      </c>
      <c r="L6" s="31">
        <f t="shared" si="1"/>
        <v>69000</v>
      </c>
      <c r="M6" s="32">
        <f t="shared" si="2"/>
        <v>67632</v>
      </c>
      <c r="N6" s="31">
        <f t="shared" si="3"/>
        <v>67632</v>
      </c>
    </row>
    <row r="7" spans="1:14" s="33" customFormat="1" ht="238.5" customHeight="1" x14ac:dyDescent="0.25">
      <c r="A7" s="35">
        <v>3</v>
      </c>
      <c r="B7" s="34" t="s">
        <v>37</v>
      </c>
      <c r="C7" s="57" t="s">
        <v>38</v>
      </c>
      <c r="D7" s="72" t="s">
        <v>39</v>
      </c>
      <c r="E7" s="24" t="s">
        <v>40</v>
      </c>
      <c r="F7" s="56" t="s">
        <v>160</v>
      </c>
      <c r="G7" s="34" t="s">
        <v>5</v>
      </c>
      <c r="H7" s="35">
        <v>1</v>
      </c>
      <c r="I7" s="30">
        <v>366872</v>
      </c>
      <c r="J7" s="31">
        <f t="shared" si="0"/>
        <v>366872</v>
      </c>
      <c r="K7" s="32">
        <v>381000</v>
      </c>
      <c r="L7" s="31">
        <f t="shared" si="1"/>
        <v>381000</v>
      </c>
      <c r="M7" s="32">
        <f t="shared" si="2"/>
        <v>373936</v>
      </c>
      <c r="N7" s="31">
        <f t="shared" si="3"/>
        <v>373936</v>
      </c>
    </row>
    <row r="8" spans="1:14" s="33" customFormat="1" ht="59.25" customHeight="1" x14ac:dyDescent="0.25">
      <c r="A8" s="35">
        <v>4</v>
      </c>
      <c r="B8" s="49" t="s">
        <v>41</v>
      </c>
      <c r="C8" s="49" t="s">
        <v>42</v>
      </c>
      <c r="D8" s="49" t="s">
        <v>43</v>
      </c>
      <c r="E8" s="55" t="s">
        <v>33</v>
      </c>
      <c r="F8" s="56" t="s">
        <v>160</v>
      </c>
      <c r="G8" s="34" t="s">
        <v>5</v>
      </c>
      <c r="H8" s="35">
        <v>1</v>
      </c>
      <c r="I8" s="30">
        <v>389840</v>
      </c>
      <c r="J8" s="31">
        <f t="shared" si="0"/>
        <v>389840</v>
      </c>
      <c r="K8" s="32">
        <v>409000</v>
      </c>
      <c r="L8" s="31">
        <f t="shared" si="1"/>
        <v>409000</v>
      </c>
      <c r="M8" s="32">
        <f t="shared" si="2"/>
        <v>399420</v>
      </c>
      <c r="N8" s="31">
        <f t="shared" si="3"/>
        <v>399420</v>
      </c>
    </row>
    <row r="9" spans="1:14" s="33" customFormat="1" ht="90" customHeight="1" x14ac:dyDescent="0.25">
      <c r="A9" s="35">
        <v>5</v>
      </c>
      <c r="B9" s="49" t="s">
        <v>44</v>
      </c>
      <c r="C9" s="58" t="s">
        <v>45</v>
      </c>
      <c r="D9" s="49" t="s">
        <v>46</v>
      </c>
      <c r="E9" s="49" t="s">
        <v>47</v>
      </c>
      <c r="F9" s="56" t="s">
        <v>160</v>
      </c>
      <c r="G9" s="34" t="s">
        <v>5</v>
      </c>
      <c r="H9" s="35">
        <v>2</v>
      </c>
      <c r="I9" s="30">
        <v>908600</v>
      </c>
      <c r="J9" s="31">
        <f t="shared" si="0"/>
        <v>1817200</v>
      </c>
      <c r="K9" s="32">
        <v>935000</v>
      </c>
      <c r="L9" s="31">
        <f t="shared" si="1"/>
        <v>1870000</v>
      </c>
      <c r="M9" s="32">
        <f t="shared" si="2"/>
        <v>921800</v>
      </c>
      <c r="N9" s="31">
        <f t="shared" si="3"/>
        <v>1843600</v>
      </c>
    </row>
    <row r="10" spans="1:14" s="33" customFormat="1" ht="72" customHeight="1" x14ac:dyDescent="0.25">
      <c r="A10" s="35">
        <v>6</v>
      </c>
      <c r="B10" s="49" t="s">
        <v>48</v>
      </c>
      <c r="C10" s="58" t="s">
        <v>49</v>
      </c>
      <c r="D10" s="49" t="s">
        <v>50</v>
      </c>
      <c r="E10" s="49" t="s">
        <v>47</v>
      </c>
      <c r="F10" s="56" t="s">
        <v>160</v>
      </c>
      <c r="G10" s="34" t="s">
        <v>5</v>
      </c>
      <c r="H10" s="35">
        <v>2</v>
      </c>
      <c r="I10" s="30">
        <v>170544</v>
      </c>
      <c r="J10" s="31">
        <f t="shared" si="0"/>
        <v>341088</v>
      </c>
      <c r="K10" s="32">
        <v>179000</v>
      </c>
      <c r="L10" s="31">
        <f t="shared" si="1"/>
        <v>358000</v>
      </c>
      <c r="M10" s="32">
        <f t="shared" si="2"/>
        <v>174772</v>
      </c>
      <c r="N10" s="31">
        <f t="shared" si="3"/>
        <v>349544</v>
      </c>
    </row>
    <row r="11" spans="1:14" s="33" customFormat="1" ht="90" customHeight="1" x14ac:dyDescent="0.25">
      <c r="A11" s="35">
        <v>7</v>
      </c>
      <c r="B11" s="34" t="s">
        <v>51</v>
      </c>
      <c r="C11" s="59" t="s">
        <v>52</v>
      </c>
      <c r="D11" s="50" t="s">
        <v>53</v>
      </c>
      <c r="E11" s="60" t="s">
        <v>54</v>
      </c>
      <c r="F11" s="56" t="s">
        <v>160</v>
      </c>
      <c r="G11" s="34" t="s">
        <v>5</v>
      </c>
      <c r="H11" s="35">
        <v>1</v>
      </c>
      <c r="I11" s="30">
        <v>972752</v>
      </c>
      <c r="J11" s="31">
        <f t="shared" si="0"/>
        <v>972752</v>
      </c>
      <c r="K11" s="32">
        <v>1001900</v>
      </c>
      <c r="L11" s="31">
        <f t="shared" si="1"/>
        <v>1001900</v>
      </c>
      <c r="M11" s="32">
        <f t="shared" si="2"/>
        <v>987326</v>
      </c>
      <c r="N11" s="31">
        <f t="shared" si="3"/>
        <v>987326</v>
      </c>
    </row>
    <row r="12" spans="1:14" s="33" customFormat="1" ht="81.75" customHeight="1" x14ac:dyDescent="0.25">
      <c r="A12" s="35">
        <v>8</v>
      </c>
      <c r="B12" s="51" t="s">
        <v>55</v>
      </c>
      <c r="C12" s="51" t="s">
        <v>56</v>
      </c>
      <c r="D12" s="51" t="s">
        <v>57</v>
      </c>
      <c r="E12" s="51" t="s">
        <v>58</v>
      </c>
      <c r="F12" s="56" t="s">
        <v>160</v>
      </c>
      <c r="G12" s="46" t="s">
        <v>5</v>
      </c>
      <c r="H12" s="29">
        <v>1</v>
      </c>
      <c r="I12" s="30">
        <v>266200</v>
      </c>
      <c r="J12" s="31">
        <f t="shared" si="0"/>
        <v>266200</v>
      </c>
      <c r="K12" s="32">
        <v>276000</v>
      </c>
      <c r="L12" s="31">
        <f t="shared" si="1"/>
        <v>276000</v>
      </c>
      <c r="M12" s="32">
        <f t="shared" si="2"/>
        <v>271100</v>
      </c>
      <c r="N12" s="31">
        <f t="shared" si="3"/>
        <v>271100</v>
      </c>
    </row>
    <row r="13" spans="1:14" s="33" customFormat="1" ht="80.25" customHeight="1" x14ac:dyDescent="0.25">
      <c r="A13" s="35">
        <v>9</v>
      </c>
      <c r="B13" s="34" t="s">
        <v>59</v>
      </c>
      <c r="C13" s="61" t="s">
        <v>60</v>
      </c>
      <c r="D13" s="24" t="s">
        <v>61</v>
      </c>
      <c r="E13" s="24" t="s">
        <v>62</v>
      </c>
      <c r="F13" s="56" t="s">
        <v>160</v>
      </c>
      <c r="G13" s="46" t="s">
        <v>5</v>
      </c>
      <c r="H13" s="29">
        <v>8</v>
      </c>
      <c r="I13" s="30">
        <v>19272</v>
      </c>
      <c r="J13" s="31">
        <f t="shared" si="0"/>
        <v>154176</v>
      </c>
      <c r="K13" s="32">
        <v>20700</v>
      </c>
      <c r="L13" s="31">
        <f t="shared" si="1"/>
        <v>165600</v>
      </c>
      <c r="M13" s="32">
        <f t="shared" si="2"/>
        <v>19986</v>
      </c>
      <c r="N13" s="31">
        <f t="shared" si="3"/>
        <v>159888</v>
      </c>
    </row>
    <row r="14" spans="1:14" s="33" customFormat="1" ht="87" customHeight="1" x14ac:dyDescent="0.25">
      <c r="A14" s="35">
        <v>10</v>
      </c>
      <c r="B14" s="34" t="s">
        <v>63</v>
      </c>
      <c r="C14" s="61" t="s">
        <v>64</v>
      </c>
      <c r="D14" s="24" t="s">
        <v>65</v>
      </c>
      <c r="E14" s="24" t="s">
        <v>58</v>
      </c>
      <c r="F14" s="56" t="s">
        <v>160</v>
      </c>
      <c r="G14" s="46" t="s">
        <v>5</v>
      </c>
      <c r="H14" s="29">
        <v>12</v>
      </c>
      <c r="I14" s="30">
        <v>41888</v>
      </c>
      <c r="J14" s="31">
        <f t="shared" si="0"/>
        <v>502656</v>
      </c>
      <c r="K14" s="32">
        <v>43900</v>
      </c>
      <c r="L14" s="31">
        <f t="shared" si="1"/>
        <v>526800</v>
      </c>
      <c r="M14" s="32">
        <f t="shared" si="2"/>
        <v>42894</v>
      </c>
      <c r="N14" s="31">
        <f t="shared" si="3"/>
        <v>514728</v>
      </c>
    </row>
    <row r="15" spans="1:14" s="33" customFormat="1" ht="72" customHeight="1" x14ac:dyDescent="0.25">
      <c r="A15" s="35">
        <v>11</v>
      </c>
      <c r="B15" s="34" t="s">
        <v>66</v>
      </c>
      <c r="C15" s="61" t="s">
        <v>67</v>
      </c>
      <c r="D15" s="24" t="s">
        <v>68</v>
      </c>
      <c r="E15" s="24" t="s">
        <v>58</v>
      </c>
      <c r="F15" s="56" t="s">
        <v>160</v>
      </c>
      <c r="G15" s="46" t="s">
        <v>5</v>
      </c>
      <c r="H15" s="29">
        <v>1</v>
      </c>
      <c r="I15" s="30">
        <v>94160</v>
      </c>
      <c r="J15" s="31">
        <f t="shared" si="0"/>
        <v>94160</v>
      </c>
      <c r="K15" s="32">
        <v>98800</v>
      </c>
      <c r="L15" s="31">
        <f t="shared" si="1"/>
        <v>98800</v>
      </c>
      <c r="M15" s="32">
        <f t="shared" si="2"/>
        <v>96480</v>
      </c>
      <c r="N15" s="31">
        <f t="shared" si="3"/>
        <v>96480</v>
      </c>
    </row>
    <row r="16" spans="1:14" s="33" customFormat="1" ht="77.25" customHeight="1" x14ac:dyDescent="0.25">
      <c r="A16" s="35">
        <v>12</v>
      </c>
      <c r="B16" s="52" t="s">
        <v>69</v>
      </c>
      <c r="C16" s="61" t="s">
        <v>70</v>
      </c>
      <c r="D16" s="52" t="s">
        <v>71</v>
      </c>
      <c r="E16" s="24" t="s">
        <v>72</v>
      </c>
      <c r="F16" s="56" t="s">
        <v>160</v>
      </c>
      <c r="G16" s="46" t="s">
        <v>73</v>
      </c>
      <c r="H16" s="29">
        <v>3</v>
      </c>
      <c r="I16" s="30">
        <v>51304</v>
      </c>
      <c r="J16" s="31">
        <f t="shared" si="0"/>
        <v>153912</v>
      </c>
      <c r="K16" s="32">
        <v>53800</v>
      </c>
      <c r="L16" s="31">
        <f t="shared" si="1"/>
        <v>161400</v>
      </c>
      <c r="M16" s="32">
        <f t="shared" si="2"/>
        <v>52552</v>
      </c>
      <c r="N16" s="31">
        <f t="shared" si="3"/>
        <v>157656</v>
      </c>
    </row>
    <row r="17" spans="1:14" s="33" customFormat="1" ht="39.75" customHeight="1" x14ac:dyDescent="0.25">
      <c r="A17" s="35">
        <v>13</v>
      </c>
      <c r="B17" s="52" t="s">
        <v>74</v>
      </c>
      <c r="C17" s="61" t="s">
        <v>75</v>
      </c>
      <c r="D17" s="52" t="s">
        <v>76</v>
      </c>
      <c r="E17" s="24" t="s">
        <v>77</v>
      </c>
      <c r="F17" s="56" t="s">
        <v>160</v>
      </c>
      <c r="G17" s="36" t="s">
        <v>73</v>
      </c>
      <c r="H17" s="36">
        <v>2</v>
      </c>
      <c r="I17" s="30">
        <v>4576</v>
      </c>
      <c r="J17" s="31">
        <f t="shared" si="0"/>
        <v>9152</v>
      </c>
      <c r="K17" s="32">
        <v>4800</v>
      </c>
      <c r="L17" s="31">
        <f t="shared" si="1"/>
        <v>9600</v>
      </c>
      <c r="M17" s="32">
        <f t="shared" si="2"/>
        <v>4688</v>
      </c>
      <c r="N17" s="31">
        <f t="shared" si="3"/>
        <v>9376</v>
      </c>
    </row>
    <row r="18" spans="1:14" s="33" customFormat="1" ht="95.25" customHeight="1" x14ac:dyDescent="0.25">
      <c r="A18" s="35">
        <v>14</v>
      </c>
      <c r="B18" s="24" t="s">
        <v>78</v>
      </c>
      <c r="C18" s="61" t="s">
        <v>79</v>
      </c>
      <c r="D18" s="25" t="s">
        <v>80</v>
      </c>
      <c r="E18" s="24" t="s">
        <v>81</v>
      </c>
      <c r="F18" s="56" t="s">
        <v>160</v>
      </c>
      <c r="G18" s="37" t="s">
        <v>82</v>
      </c>
      <c r="H18" s="29">
        <v>9</v>
      </c>
      <c r="I18" s="38">
        <v>2940</v>
      </c>
      <c r="J18" s="31">
        <f t="shared" si="0"/>
        <v>26460</v>
      </c>
      <c r="K18" s="38">
        <v>3100</v>
      </c>
      <c r="L18" s="31">
        <f t="shared" si="1"/>
        <v>27900</v>
      </c>
      <c r="M18" s="32">
        <f t="shared" si="2"/>
        <v>3020</v>
      </c>
      <c r="N18" s="31">
        <f t="shared" si="3"/>
        <v>27180</v>
      </c>
    </row>
    <row r="19" spans="1:14" s="33" customFormat="1" ht="91.5" customHeight="1" x14ac:dyDescent="0.25">
      <c r="A19" s="35">
        <v>15</v>
      </c>
      <c r="B19" s="24" t="s">
        <v>83</v>
      </c>
      <c r="C19" s="61" t="s">
        <v>84</v>
      </c>
      <c r="D19" s="25" t="s">
        <v>85</v>
      </c>
      <c r="E19" s="24" t="s">
        <v>86</v>
      </c>
      <c r="F19" s="56" t="s">
        <v>160</v>
      </c>
      <c r="G19" s="39" t="s">
        <v>5</v>
      </c>
      <c r="H19" s="29">
        <v>30</v>
      </c>
      <c r="I19" s="38">
        <v>528</v>
      </c>
      <c r="J19" s="31">
        <f t="shared" si="0"/>
        <v>15840</v>
      </c>
      <c r="K19" s="38">
        <v>550</v>
      </c>
      <c r="L19" s="31">
        <f t="shared" si="1"/>
        <v>16500</v>
      </c>
      <c r="M19" s="32">
        <f t="shared" si="2"/>
        <v>539</v>
      </c>
      <c r="N19" s="31">
        <f t="shared" si="3"/>
        <v>16170</v>
      </c>
    </row>
    <row r="20" spans="1:14" s="33" customFormat="1" ht="84.75" customHeight="1" x14ac:dyDescent="0.25">
      <c r="A20" s="35">
        <v>16</v>
      </c>
      <c r="B20" s="34" t="s">
        <v>87</v>
      </c>
      <c r="C20" s="53" t="s">
        <v>88</v>
      </c>
      <c r="D20" s="34" t="s">
        <v>89</v>
      </c>
      <c r="E20" s="62" t="s">
        <v>90</v>
      </c>
      <c r="F20" s="56" t="s">
        <v>160</v>
      </c>
      <c r="G20" s="39" t="s">
        <v>5</v>
      </c>
      <c r="H20" s="29">
        <v>3</v>
      </c>
      <c r="I20" s="38">
        <v>3960</v>
      </c>
      <c r="J20" s="31">
        <f t="shared" si="0"/>
        <v>11880</v>
      </c>
      <c r="K20" s="38">
        <v>4150</v>
      </c>
      <c r="L20" s="31">
        <f t="shared" si="1"/>
        <v>12450</v>
      </c>
      <c r="M20" s="32">
        <f t="shared" si="2"/>
        <v>4055</v>
      </c>
      <c r="N20" s="31">
        <f t="shared" si="3"/>
        <v>12165</v>
      </c>
    </row>
    <row r="21" spans="1:14" s="33" customFormat="1" ht="90" customHeight="1" x14ac:dyDescent="0.25">
      <c r="A21" s="35">
        <v>17</v>
      </c>
      <c r="B21" s="34" t="s">
        <v>91</v>
      </c>
      <c r="C21" s="59" t="s">
        <v>92</v>
      </c>
      <c r="D21" s="53" t="s">
        <v>93</v>
      </c>
      <c r="E21" s="53" t="s">
        <v>94</v>
      </c>
      <c r="F21" s="56" t="s">
        <v>160</v>
      </c>
      <c r="G21" s="37" t="s">
        <v>82</v>
      </c>
      <c r="H21" s="29">
        <v>8</v>
      </c>
      <c r="I21" s="38">
        <v>3960</v>
      </c>
      <c r="J21" s="31">
        <f t="shared" si="0"/>
        <v>31680</v>
      </c>
      <c r="K21" s="38">
        <v>4150</v>
      </c>
      <c r="L21" s="31">
        <f t="shared" si="1"/>
        <v>33200</v>
      </c>
      <c r="M21" s="32">
        <f t="shared" si="2"/>
        <v>4055</v>
      </c>
      <c r="N21" s="31">
        <f t="shared" si="3"/>
        <v>32440</v>
      </c>
    </row>
    <row r="22" spans="1:14" s="33" customFormat="1" ht="140.25" x14ac:dyDescent="0.25">
      <c r="A22" s="35">
        <v>18</v>
      </c>
      <c r="B22" s="24" t="s">
        <v>95</v>
      </c>
      <c r="C22" s="59" t="s">
        <v>96</v>
      </c>
      <c r="D22" s="25" t="s">
        <v>97</v>
      </c>
      <c r="E22" s="24" t="s">
        <v>98</v>
      </c>
      <c r="F22" s="56" t="s">
        <v>160</v>
      </c>
      <c r="G22" s="35" t="s">
        <v>5</v>
      </c>
      <c r="H22" s="35">
        <v>10</v>
      </c>
      <c r="I22" s="38">
        <v>34672</v>
      </c>
      <c r="J22" s="31">
        <f t="shared" si="0"/>
        <v>346720</v>
      </c>
      <c r="K22" s="38">
        <v>36400</v>
      </c>
      <c r="L22" s="31">
        <f t="shared" si="1"/>
        <v>364000</v>
      </c>
      <c r="M22" s="32">
        <f t="shared" si="2"/>
        <v>35536</v>
      </c>
      <c r="N22" s="31">
        <f t="shared" si="3"/>
        <v>355360</v>
      </c>
    </row>
    <row r="23" spans="1:14" s="33" customFormat="1" ht="176.25" customHeight="1" x14ac:dyDescent="0.25">
      <c r="A23" s="35">
        <v>19</v>
      </c>
      <c r="B23" s="24" t="s">
        <v>99</v>
      </c>
      <c r="C23" s="61" t="s">
        <v>100</v>
      </c>
      <c r="D23" s="25" t="s">
        <v>101</v>
      </c>
      <c r="E23" s="24" t="s">
        <v>102</v>
      </c>
      <c r="F23" s="56" t="s">
        <v>160</v>
      </c>
      <c r="G23" s="35" t="s">
        <v>5</v>
      </c>
      <c r="H23" s="29">
        <v>2</v>
      </c>
      <c r="I23" s="38">
        <v>58800</v>
      </c>
      <c r="J23" s="31">
        <f t="shared" si="0"/>
        <v>117600</v>
      </c>
      <c r="K23" s="38">
        <v>61100</v>
      </c>
      <c r="L23" s="31">
        <f t="shared" si="1"/>
        <v>122200</v>
      </c>
      <c r="M23" s="32">
        <f t="shared" si="2"/>
        <v>59950</v>
      </c>
      <c r="N23" s="31">
        <f t="shared" si="3"/>
        <v>119900</v>
      </c>
    </row>
    <row r="24" spans="1:14" s="33" customFormat="1" ht="114.75" x14ac:dyDescent="0.25">
      <c r="A24" s="35">
        <v>20</v>
      </c>
      <c r="B24" s="24" t="s">
        <v>103</v>
      </c>
      <c r="C24" s="59" t="s">
        <v>104</v>
      </c>
      <c r="D24" s="25" t="s">
        <v>105</v>
      </c>
      <c r="E24" s="40" t="s">
        <v>102</v>
      </c>
      <c r="F24" s="56" t="s">
        <v>160</v>
      </c>
      <c r="G24" s="35" t="s">
        <v>5</v>
      </c>
      <c r="H24" s="29">
        <v>1</v>
      </c>
      <c r="I24" s="38">
        <v>58800</v>
      </c>
      <c r="J24" s="31">
        <f t="shared" si="0"/>
        <v>58800</v>
      </c>
      <c r="K24" s="38">
        <v>61100</v>
      </c>
      <c r="L24" s="31">
        <f t="shared" si="1"/>
        <v>61100</v>
      </c>
      <c r="M24" s="32">
        <f t="shared" si="2"/>
        <v>59950</v>
      </c>
      <c r="N24" s="31">
        <f t="shared" si="3"/>
        <v>59950</v>
      </c>
    </row>
    <row r="25" spans="1:14" s="33" customFormat="1" ht="147" customHeight="1" x14ac:dyDescent="0.25">
      <c r="A25" s="35">
        <v>21</v>
      </c>
      <c r="B25" s="40" t="s">
        <v>106</v>
      </c>
      <c r="C25" s="40" t="s">
        <v>107</v>
      </c>
      <c r="D25" s="40" t="s">
        <v>108</v>
      </c>
      <c r="E25" s="40" t="s">
        <v>102</v>
      </c>
      <c r="F25" s="56" t="s">
        <v>160</v>
      </c>
      <c r="G25" s="35" t="s">
        <v>5</v>
      </c>
      <c r="H25" s="29">
        <v>2</v>
      </c>
      <c r="I25" s="38">
        <v>58800</v>
      </c>
      <c r="J25" s="31">
        <f t="shared" si="0"/>
        <v>117600</v>
      </c>
      <c r="K25" s="38">
        <v>61100</v>
      </c>
      <c r="L25" s="31">
        <f t="shared" si="1"/>
        <v>122200</v>
      </c>
      <c r="M25" s="32">
        <f t="shared" si="2"/>
        <v>59950</v>
      </c>
      <c r="N25" s="31">
        <f t="shared" si="3"/>
        <v>119900</v>
      </c>
    </row>
    <row r="26" spans="1:14" s="33" customFormat="1" ht="185.25" customHeight="1" x14ac:dyDescent="0.25">
      <c r="A26" s="35">
        <v>22</v>
      </c>
      <c r="B26" s="34" t="s">
        <v>109</v>
      </c>
      <c r="C26" s="53" t="s">
        <v>110</v>
      </c>
      <c r="D26" s="53" t="s">
        <v>111</v>
      </c>
      <c r="E26" s="53" t="s">
        <v>102</v>
      </c>
      <c r="F26" s="56" t="s">
        <v>160</v>
      </c>
      <c r="G26" s="35" t="s">
        <v>5</v>
      </c>
      <c r="H26" s="29">
        <v>4</v>
      </c>
      <c r="I26" s="38">
        <v>58800</v>
      </c>
      <c r="J26" s="31">
        <f t="shared" si="0"/>
        <v>235200</v>
      </c>
      <c r="K26" s="38">
        <v>61100</v>
      </c>
      <c r="L26" s="31">
        <f t="shared" si="1"/>
        <v>244400</v>
      </c>
      <c r="M26" s="32">
        <f t="shared" si="2"/>
        <v>59950</v>
      </c>
      <c r="N26" s="31">
        <f t="shared" si="3"/>
        <v>239800</v>
      </c>
    </row>
    <row r="27" spans="1:14" s="33" customFormat="1" ht="108" customHeight="1" x14ac:dyDescent="0.25">
      <c r="A27" s="35">
        <v>23</v>
      </c>
      <c r="B27" s="34" t="s">
        <v>112</v>
      </c>
      <c r="C27" s="53" t="s">
        <v>112</v>
      </c>
      <c r="D27" s="53" t="s">
        <v>113</v>
      </c>
      <c r="E27" s="53" t="s">
        <v>102</v>
      </c>
      <c r="F27" s="56" t="s">
        <v>160</v>
      </c>
      <c r="G27" s="35" t="s">
        <v>5</v>
      </c>
      <c r="H27" s="29">
        <v>1</v>
      </c>
      <c r="I27" s="38">
        <v>58800</v>
      </c>
      <c r="J27" s="31">
        <f t="shared" si="0"/>
        <v>58800</v>
      </c>
      <c r="K27" s="38">
        <v>61100</v>
      </c>
      <c r="L27" s="31">
        <f t="shared" si="1"/>
        <v>61100</v>
      </c>
      <c r="M27" s="32">
        <f t="shared" si="2"/>
        <v>59950</v>
      </c>
      <c r="N27" s="31">
        <f t="shared" si="3"/>
        <v>59950</v>
      </c>
    </row>
    <row r="28" spans="1:14" s="33" customFormat="1" ht="103.5" customHeight="1" x14ac:dyDescent="0.25">
      <c r="A28" s="35">
        <v>24</v>
      </c>
      <c r="B28" s="34" t="s">
        <v>114</v>
      </c>
      <c r="C28" s="53" t="s">
        <v>115</v>
      </c>
      <c r="D28" s="53" t="s">
        <v>116</v>
      </c>
      <c r="E28" s="53" t="s">
        <v>102</v>
      </c>
      <c r="F28" s="56" t="s">
        <v>160</v>
      </c>
      <c r="G28" s="35" t="s">
        <v>5</v>
      </c>
      <c r="H28" s="29">
        <v>4</v>
      </c>
      <c r="I28" s="38">
        <v>58800</v>
      </c>
      <c r="J28" s="31">
        <f t="shared" si="0"/>
        <v>235200</v>
      </c>
      <c r="K28" s="38">
        <v>61100</v>
      </c>
      <c r="L28" s="31">
        <f t="shared" si="1"/>
        <v>244400</v>
      </c>
      <c r="M28" s="32">
        <f t="shared" si="2"/>
        <v>59950</v>
      </c>
      <c r="N28" s="31">
        <f t="shared" si="3"/>
        <v>239800</v>
      </c>
    </row>
    <row r="29" spans="1:14" s="33" customFormat="1" ht="127.5" x14ac:dyDescent="0.25">
      <c r="A29" s="35">
        <v>25</v>
      </c>
      <c r="B29" s="34" t="s">
        <v>117</v>
      </c>
      <c r="C29" s="53" t="s">
        <v>118</v>
      </c>
      <c r="D29" s="53" t="s">
        <v>119</v>
      </c>
      <c r="E29" s="53" t="s">
        <v>102</v>
      </c>
      <c r="F29" s="56" t="s">
        <v>160</v>
      </c>
      <c r="G29" s="35" t="s">
        <v>5</v>
      </c>
      <c r="H29" s="29">
        <v>1</v>
      </c>
      <c r="I29" s="38">
        <v>42238</v>
      </c>
      <c r="J29" s="31">
        <f t="shared" si="0"/>
        <v>42238</v>
      </c>
      <c r="K29" s="38">
        <v>43900</v>
      </c>
      <c r="L29" s="31">
        <f t="shared" si="1"/>
        <v>43900</v>
      </c>
      <c r="M29" s="32">
        <f t="shared" si="2"/>
        <v>43069</v>
      </c>
      <c r="N29" s="31">
        <f t="shared" si="3"/>
        <v>43069</v>
      </c>
    </row>
    <row r="30" spans="1:14" s="33" customFormat="1" ht="144.75" customHeight="1" x14ac:dyDescent="0.25">
      <c r="A30" s="35">
        <v>26</v>
      </c>
      <c r="B30" s="34" t="s">
        <v>120</v>
      </c>
      <c r="C30" s="53" t="s">
        <v>121</v>
      </c>
      <c r="D30" s="53" t="s">
        <v>159</v>
      </c>
      <c r="E30" s="53" t="s">
        <v>102</v>
      </c>
      <c r="F30" s="56" t="s">
        <v>160</v>
      </c>
      <c r="G30" s="35" t="s">
        <v>5</v>
      </c>
      <c r="H30" s="29">
        <v>1</v>
      </c>
      <c r="I30" s="38">
        <v>55860</v>
      </c>
      <c r="J30" s="31">
        <f t="shared" si="0"/>
        <v>55860</v>
      </c>
      <c r="K30" s="38">
        <v>61100</v>
      </c>
      <c r="L30" s="31">
        <f t="shared" si="1"/>
        <v>61100</v>
      </c>
      <c r="M30" s="32">
        <f t="shared" si="2"/>
        <v>58480</v>
      </c>
      <c r="N30" s="31">
        <f t="shared" si="3"/>
        <v>58480</v>
      </c>
    </row>
    <row r="31" spans="1:14" s="33" customFormat="1" ht="127.5" x14ac:dyDescent="0.25">
      <c r="A31" s="35">
        <v>27</v>
      </c>
      <c r="B31" s="34" t="s">
        <v>122</v>
      </c>
      <c r="C31" s="53" t="s">
        <v>123</v>
      </c>
      <c r="D31" s="53" t="s">
        <v>124</v>
      </c>
      <c r="E31" s="53" t="s">
        <v>102</v>
      </c>
      <c r="F31" s="56" t="s">
        <v>160</v>
      </c>
      <c r="G31" s="35" t="s">
        <v>5</v>
      </c>
      <c r="H31" s="29">
        <v>1</v>
      </c>
      <c r="I31" s="38">
        <v>62426</v>
      </c>
      <c r="J31" s="31">
        <f t="shared" si="0"/>
        <v>62426</v>
      </c>
      <c r="K31" s="38">
        <v>65500</v>
      </c>
      <c r="L31" s="31">
        <f t="shared" si="1"/>
        <v>65500</v>
      </c>
      <c r="M31" s="32">
        <f t="shared" si="2"/>
        <v>63963</v>
      </c>
      <c r="N31" s="31">
        <f t="shared" si="3"/>
        <v>63963</v>
      </c>
    </row>
    <row r="32" spans="1:14" s="33" customFormat="1" ht="108" customHeight="1" x14ac:dyDescent="0.25">
      <c r="A32" s="35">
        <v>28</v>
      </c>
      <c r="B32" s="34" t="s">
        <v>125</v>
      </c>
      <c r="C32" s="53" t="s">
        <v>126</v>
      </c>
      <c r="D32" s="53" t="s">
        <v>127</v>
      </c>
      <c r="E32" s="53" t="s">
        <v>102</v>
      </c>
      <c r="F32" s="56" t="s">
        <v>160</v>
      </c>
      <c r="G32" s="35" t="s">
        <v>5</v>
      </c>
      <c r="H32" s="29">
        <v>2</v>
      </c>
      <c r="I32" s="38">
        <v>58800</v>
      </c>
      <c r="J32" s="31">
        <f t="shared" si="0"/>
        <v>117600</v>
      </c>
      <c r="K32" s="38">
        <v>61100</v>
      </c>
      <c r="L32" s="31">
        <f t="shared" si="1"/>
        <v>122200</v>
      </c>
      <c r="M32" s="32">
        <f t="shared" si="2"/>
        <v>59950</v>
      </c>
      <c r="N32" s="31">
        <f t="shared" si="3"/>
        <v>119900</v>
      </c>
    </row>
    <row r="33" spans="1:14" s="33" customFormat="1" ht="159" customHeight="1" x14ac:dyDescent="0.25">
      <c r="A33" s="35">
        <v>29</v>
      </c>
      <c r="B33" s="34" t="s">
        <v>128</v>
      </c>
      <c r="C33" s="53" t="s">
        <v>129</v>
      </c>
      <c r="D33" s="53" t="s">
        <v>130</v>
      </c>
      <c r="E33" s="53" t="s">
        <v>102</v>
      </c>
      <c r="F33" s="56" t="s">
        <v>160</v>
      </c>
      <c r="G33" s="35" t="s">
        <v>5</v>
      </c>
      <c r="H33" s="29">
        <v>1</v>
      </c>
      <c r="I33" s="38">
        <v>58800</v>
      </c>
      <c r="J33" s="31">
        <f t="shared" si="0"/>
        <v>58800</v>
      </c>
      <c r="K33" s="38">
        <v>61100</v>
      </c>
      <c r="L33" s="31">
        <f t="shared" si="1"/>
        <v>61100</v>
      </c>
      <c r="M33" s="32">
        <f t="shared" si="2"/>
        <v>59950</v>
      </c>
      <c r="N33" s="31">
        <f t="shared" si="3"/>
        <v>59950</v>
      </c>
    </row>
    <row r="34" spans="1:14" s="33" customFormat="1" ht="127.5" x14ac:dyDescent="0.25">
      <c r="A34" s="35">
        <v>30</v>
      </c>
      <c r="B34" s="34" t="s">
        <v>131</v>
      </c>
      <c r="C34" s="53" t="s">
        <v>132</v>
      </c>
      <c r="D34" s="53" t="s">
        <v>133</v>
      </c>
      <c r="E34" s="53" t="s">
        <v>102</v>
      </c>
      <c r="F34" s="56" t="s">
        <v>160</v>
      </c>
      <c r="G34" s="35" t="s">
        <v>5</v>
      </c>
      <c r="H34" s="29">
        <v>2</v>
      </c>
      <c r="I34" s="38">
        <v>62426</v>
      </c>
      <c r="J34" s="31">
        <f t="shared" si="0"/>
        <v>124852</v>
      </c>
      <c r="K34" s="38">
        <v>65500</v>
      </c>
      <c r="L34" s="31">
        <f t="shared" si="1"/>
        <v>131000</v>
      </c>
      <c r="M34" s="32">
        <f t="shared" si="2"/>
        <v>63963</v>
      </c>
      <c r="N34" s="31">
        <f t="shared" si="3"/>
        <v>127926</v>
      </c>
    </row>
    <row r="35" spans="1:14" s="33" customFormat="1" ht="89.25" x14ac:dyDescent="0.25">
      <c r="A35" s="35">
        <v>31</v>
      </c>
      <c r="B35" s="24" t="s">
        <v>134</v>
      </c>
      <c r="C35" s="59" t="s">
        <v>135</v>
      </c>
      <c r="D35" s="25" t="s">
        <v>136</v>
      </c>
      <c r="E35" s="53" t="s">
        <v>102</v>
      </c>
      <c r="F35" s="56" t="s">
        <v>160</v>
      </c>
      <c r="G35" s="35" t="s">
        <v>5</v>
      </c>
      <c r="H35" s="29">
        <v>1</v>
      </c>
      <c r="I35" s="38">
        <v>29988</v>
      </c>
      <c r="J35" s="31">
        <f t="shared" si="0"/>
        <v>29988</v>
      </c>
      <c r="K35" s="38">
        <v>31400</v>
      </c>
      <c r="L35" s="31">
        <f t="shared" si="1"/>
        <v>31400</v>
      </c>
      <c r="M35" s="32">
        <f t="shared" si="2"/>
        <v>30694</v>
      </c>
      <c r="N35" s="31">
        <f t="shared" si="3"/>
        <v>30694</v>
      </c>
    </row>
    <row r="36" spans="1:14" s="33" customFormat="1" ht="89.25" x14ac:dyDescent="0.25">
      <c r="A36" s="35">
        <v>32</v>
      </c>
      <c r="B36" s="24" t="s">
        <v>137</v>
      </c>
      <c r="C36" s="59" t="s">
        <v>138</v>
      </c>
      <c r="D36" s="25" t="s">
        <v>139</v>
      </c>
      <c r="E36" s="53" t="s">
        <v>102</v>
      </c>
      <c r="F36" s="56" t="s">
        <v>160</v>
      </c>
      <c r="G36" s="35" t="s">
        <v>5</v>
      </c>
      <c r="H36" s="29">
        <v>1</v>
      </c>
      <c r="I36" s="38">
        <v>29988</v>
      </c>
      <c r="J36" s="31">
        <f t="shared" si="0"/>
        <v>29988</v>
      </c>
      <c r="K36" s="38">
        <v>31400</v>
      </c>
      <c r="L36" s="31">
        <f t="shared" si="1"/>
        <v>31400</v>
      </c>
      <c r="M36" s="32">
        <f t="shared" si="2"/>
        <v>30694</v>
      </c>
      <c r="N36" s="31">
        <f t="shared" si="3"/>
        <v>30694</v>
      </c>
    </row>
    <row r="37" spans="1:14" s="33" customFormat="1" ht="89.25" x14ac:dyDescent="0.25">
      <c r="A37" s="35">
        <v>33</v>
      </c>
      <c r="B37" s="24" t="s">
        <v>140</v>
      </c>
      <c r="C37" s="59" t="s">
        <v>158</v>
      </c>
      <c r="D37" s="25" t="s">
        <v>141</v>
      </c>
      <c r="E37" s="53" t="s">
        <v>102</v>
      </c>
      <c r="F37" s="56" t="s">
        <v>160</v>
      </c>
      <c r="G37" s="35" t="s">
        <v>5</v>
      </c>
      <c r="H37" s="29">
        <v>1</v>
      </c>
      <c r="I37" s="38">
        <v>29988</v>
      </c>
      <c r="J37" s="31">
        <f t="shared" si="0"/>
        <v>29988</v>
      </c>
      <c r="K37" s="38">
        <v>31400</v>
      </c>
      <c r="L37" s="31">
        <f t="shared" si="1"/>
        <v>31400</v>
      </c>
      <c r="M37" s="32">
        <f t="shared" si="2"/>
        <v>30694</v>
      </c>
      <c r="N37" s="31">
        <f t="shared" si="3"/>
        <v>30694</v>
      </c>
    </row>
    <row r="38" spans="1:14" s="33" customFormat="1" ht="89.25" x14ac:dyDescent="0.25">
      <c r="A38" s="35">
        <v>34</v>
      </c>
      <c r="B38" s="34" t="s">
        <v>142</v>
      </c>
      <c r="C38" s="53" t="s">
        <v>143</v>
      </c>
      <c r="D38" s="53" t="s">
        <v>144</v>
      </c>
      <c r="E38" s="53" t="s">
        <v>102</v>
      </c>
      <c r="F38" s="56" t="s">
        <v>160</v>
      </c>
      <c r="G38" s="35" t="s">
        <v>5</v>
      </c>
      <c r="H38" s="29">
        <v>1</v>
      </c>
      <c r="I38" s="38">
        <v>62426</v>
      </c>
      <c r="J38" s="31">
        <f t="shared" si="0"/>
        <v>62426</v>
      </c>
      <c r="K38" s="38">
        <v>64900</v>
      </c>
      <c r="L38" s="31">
        <f t="shared" si="1"/>
        <v>64900</v>
      </c>
      <c r="M38" s="32">
        <f t="shared" si="2"/>
        <v>63663</v>
      </c>
      <c r="N38" s="31">
        <f t="shared" si="3"/>
        <v>63663</v>
      </c>
    </row>
    <row r="39" spans="1:14" s="33" customFormat="1" ht="132.75" customHeight="1" x14ac:dyDescent="0.25">
      <c r="A39" s="35">
        <v>35</v>
      </c>
      <c r="B39" s="24" t="s">
        <v>145</v>
      </c>
      <c r="C39" s="59" t="s">
        <v>146</v>
      </c>
      <c r="D39" s="25" t="s">
        <v>147</v>
      </c>
      <c r="E39" s="24" t="s">
        <v>148</v>
      </c>
      <c r="F39" s="56" t="s">
        <v>160</v>
      </c>
      <c r="G39" s="35" t="s">
        <v>5</v>
      </c>
      <c r="H39" s="29">
        <v>4</v>
      </c>
      <c r="I39" s="38">
        <v>72912</v>
      </c>
      <c r="J39" s="31">
        <f t="shared" si="0"/>
        <v>291648</v>
      </c>
      <c r="K39" s="38">
        <v>75800</v>
      </c>
      <c r="L39" s="31">
        <f t="shared" si="1"/>
        <v>303200</v>
      </c>
      <c r="M39" s="32">
        <f t="shared" si="2"/>
        <v>74356</v>
      </c>
      <c r="N39" s="31">
        <f t="shared" si="3"/>
        <v>297424</v>
      </c>
    </row>
    <row r="40" spans="1:14" s="33" customFormat="1" ht="75.75" customHeight="1" x14ac:dyDescent="0.25">
      <c r="A40" s="35">
        <v>36</v>
      </c>
      <c r="B40" s="24" t="s">
        <v>149</v>
      </c>
      <c r="C40" s="59" t="s">
        <v>150</v>
      </c>
      <c r="D40" s="25" t="s">
        <v>151</v>
      </c>
      <c r="E40" s="24" t="s">
        <v>152</v>
      </c>
      <c r="F40" s="56" t="s">
        <v>160</v>
      </c>
      <c r="G40" s="35" t="s">
        <v>5</v>
      </c>
      <c r="H40" s="35">
        <v>4</v>
      </c>
      <c r="I40" s="38">
        <v>16720</v>
      </c>
      <c r="J40" s="31">
        <f t="shared" si="0"/>
        <v>66880</v>
      </c>
      <c r="K40" s="38">
        <v>17550</v>
      </c>
      <c r="L40" s="31">
        <f>K40*H40</f>
        <v>70200</v>
      </c>
      <c r="M40" s="32">
        <f t="shared" si="2"/>
        <v>17135</v>
      </c>
      <c r="N40" s="31">
        <f t="shared" si="3"/>
        <v>68540</v>
      </c>
    </row>
    <row r="41" spans="1:14" s="33" customFormat="1" ht="159.75" customHeight="1" x14ac:dyDescent="0.25">
      <c r="A41" s="35">
        <v>37</v>
      </c>
      <c r="B41" s="34" t="s">
        <v>155</v>
      </c>
      <c r="C41" s="63" t="s">
        <v>156</v>
      </c>
      <c r="D41" s="24" t="s">
        <v>157</v>
      </c>
      <c r="E41" s="24" t="s">
        <v>153</v>
      </c>
      <c r="F41" s="56" t="s">
        <v>160</v>
      </c>
      <c r="G41" s="34" t="s">
        <v>154</v>
      </c>
      <c r="H41" s="35">
        <v>1</v>
      </c>
      <c r="I41" s="64">
        <v>91520</v>
      </c>
      <c r="J41" s="65">
        <f t="shared" si="0"/>
        <v>91520</v>
      </c>
      <c r="K41" s="66">
        <v>96100</v>
      </c>
      <c r="L41" s="65">
        <f>K41*H41</f>
        <v>96100</v>
      </c>
      <c r="M41" s="66">
        <f t="shared" si="2"/>
        <v>93810</v>
      </c>
      <c r="N41" s="65">
        <f t="shared" si="3"/>
        <v>93810</v>
      </c>
    </row>
    <row r="42" spans="1:14" s="33" customFormat="1" ht="15" x14ac:dyDescent="0.25">
      <c r="B42" s="27"/>
      <c r="C42" s="41"/>
      <c r="D42" s="42"/>
      <c r="E42" s="43"/>
      <c r="F42" s="43"/>
      <c r="G42" s="43"/>
      <c r="H42" s="44"/>
      <c r="I42" s="44"/>
      <c r="J42" s="45"/>
      <c r="K42" s="44"/>
      <c r="L42" s="45"/>
      <c r="M42" s="44"/>
      <c r="N42" s="45"/>
    </row>
    <row r="43" spans="1:14" s="33" customFormat="1" ht="15" x14ac:dyDescent="0.25">
      <c r="B43" s="27"/>
      <c r="C43" s="41"/>
      <c r="D43" s="42"/>
      <c r="E43" s="43"/>
      <c r="F43" s="43"/>
      <c r="G43" s="43"/>
      <c r="H43" s="44"/>
      <c r="I43" s="44"/>
      <c r="J43" s="47">
        <f>SUM(J5:J42)</f>
        <v>7513402</v>
      </c>
      <c r="K43" s="48"/>
      <c r="L43" s="47">
        <f>SUM(L5:L42)</f>
        <v>7812070</v>
      </c>
      <c r="M43" s="48"/>
      <c r="N43" s="47">
        <f>SUM(N5:N42)</f>
        <v>7662736</v>
      </c>
    </row>
    <row r="44" spans="1:14" s="11" customFormat="1" ht="18.75" x14ac:dyDescent="0.3">
      <c r="A44" s="1"/>
      <c r="B44" s="1"/>
      <c r="C44" s="2"/>
      <c r="D44" s="1"/>
      <c r="E44" s="1"/>
      <c r="F44" s="1"/>
      <c r="G44" s="1"/>
      <c r="H44" s="1"/>
      <c r="I44" s="8"/>
      <c r="J44" s="3"/>
      <c r="K44" s="7"/>
      <c r="L44" s="3"/>
      <c r="M44" s="6"/>
    </row>
    <row r="45" spans="1:14" s="19" customFormat="1" ht="37.5" x14ac:dyDescent="0.3">
      <c r="A45" s="1"/>
      <c r="B45" s="17" t="s">
        <v>18</v>
      </c>
      <c r="C45" s="2"/>
      <c r="D45" s="1"/>
      <c r="E45" s="1"/>
      <c r="F45" s="1"/>
      <c r="G45" s="1"/>
      <c r="H45" s="1"/>
      <c r="I45" s="1"/>
      <c r="J45" s="18"/>
      <c r="K45" s="18"/>
      <c r="L45" s="18"/>
      <c r="M45" s="18"/>
    </row>
    <row r="46" spans="1:14" s="20" customFormat="1" ht="33.75" customHeight="1" x14ac:dyDescent="0.25">
      <c r="A46" s="4"/>
      <c r="B46" s="67" t="s">
        <v>19</v>
      </c>
      <c r="C46" s="67"/>
      <c r="D46" s="67"/>
      <c r="E46" s="67"/>
      <c r="F46" s="16"/>
      <c r="G46" s="68"/>
      <c r="H46" s="68"/>
      <c r="I46" s="68" t="s">
        <v>6</v>
      </c>
      <c r="J46" s="68"/>
      <c r="K46" s="1"/>
      <c r="L46" s="1"/>
      <c r="M46" s="1"/>
    </row>
    <row r="47" spans="1:14" s="22" customFormat="1" ht="18.75" x14ac:dyDescent="0.3">
      <c r="A47" s="3"/>
      <c r="B47" s="5"/>
      <c r="C47" s="5"/>
      <c r="D47" s="21"/>
      <c r="E47" s="21"/>
      <c r="F47" s="16"/>
      <c r="G47" s="16"/>
      <c r="H47" s="16"/>
      <c r="I47" s="16"/>
      <c r="J47" s="16"/>
      <c r="K47" s="18"/>
      <c r="L47" s="18"/>
      <c r="M47" s="18"/>
    </row>
    <row r="48" spans="1:14" s="22" customFormat="1" ht="37.5" x14ac:dyDescent="0.3">
      <c r="A48" s="3"/>
      <c r="B48" s="15" t="s">
        <v>7</v>
      </c>
      <c r="C48" s="5"/>
      <c r="D48" s="16"/>
      <c r="E48" s="16"/>
      <c r="F48" s="16"/>
      <c r="G48" s="23"/>
      <c r="H48" s="23"/>
      <c r="I48" s="23"/>
      <c r="J48" s="23"/>
      <c r="K48" s="18"/>
      <c r="L48" s="18"/>
      <c r="M48" s="18"/>
    </row>
    <row r="49" spans="1:13" s="22" customFormat="1" ht="42" customHeight="1" x14ac:dyDescent="0.3">
      <c r="A49" s="3"/>
      <c r="B49" s="67" t="s">
        <v>20</v>
      </c>
      <c r="C49" s="67"/>
      <c r="D49" s="16"/>
      <c r="E49" s="16"/>
      <c r="F49" s="16"/>
      <c r="G49" s="68"/>
      <c r="H49" s="68"/>
      <c r="I49" s="68" t="s">
        <v>8</v>
      </c>
      <c r="J49" s="68"/>
      <c r="K49" s="18"/>
      <c r="L49" s="18"/>
      <c r="M49" s="18"/>
    </row>
    <row r="50" spans="1:13" s="22" customFormat="1" ht="39" customHeight="1" x14ac:dyDescent="0.3">
      <c r="A50" s="3"/>
      <c r="B50" s="67" t="s">
        <v>20</v>
      </c>
      <c r="C50" s="67"/>
      <c r="D50" s="67"/>
      <c r="E50" s="67"/>
      <c r="F50" s="67"/>
      <c r="G50" s="16"/>
      <c r="H50" s="16"/>
      <c r="I50" s="68" t="s">
        <v>21</v>
      </c>
      <c r="J50" s="68"/>
      <c r="K50" s="18"/>
      <c r="L50" s="18"/>
      <c r="M50" s="18"/>
    </row>
    <row r="51" spans="1:13" s="22" customFormat="1" ht="40.5" customHeight="1" x14ac:dyDescent="0.3">
      <c r="A51" s="3"/>
      <c r="B51" s="67" t="s">
        <v>22</v>
      </c>
      <c r="C51" s="67"/>
      <c r="D51" s="67"/>
      <c r="E51" s="67"/>
      <c r="F51" s="16"/>
      <c r="G51" s="68"/>
      <c r="H51" s="68"/>
      <c r="I51" s="68" t="s">
        <v>9</v>
      </c>
      <c r="J51" s="68"/>
      <c r="K51" s="18"/>
      <c r="L51" s="18"/>
      <c r="M51" s="18"/>
    </row>
    <row r="52" spans="1:13" s="22" customFormat="1" ht="40.5" customHeight="1" x14ac:dyDescent="0.3">
      <c r="A52" s="3"/>
      <c r="B52" s="67" t="s">
        <v>10</v>
      </c>
      <c r="C52" s="67"/>
      <c r="D52" s="67"/>
      <c r="E52" s="67"/>
      <c r="F52" s="67"/>
      <c r="G52" s="68"/>
      <c r="H52" s="68"/>
      <c r="I52" s="68" t="s">
        <v>11</v>
      </c>
      <c r="J52" s="68"/>
      <c r="K52" s="18"/>
      <c r="L52" s="18"/>
      <c r="M52" s="18"/>
    </row>
    <row r="53" spans="1:13" s="22" customFormat="1" ht="36.75" customHeight="1" x14ac:dyDescent="0.3">
      <c r="A53" s="3"/>
      <c r="B53" s="67" t="s">
        <v>12</v>
      </c>
      <c r="C53" s="67"/>
      <c r="D53" s="67"/>
      <c r="E53" s="67"/>
      <c r="F53" s="67"/>
      <c r="G53" s="68"/>
      <c r="H53" s="68"/>
      <c r="I53" s="68" t="s">
        <v>13</v>
      </c>
      <c r="J53" s="68"/>
      <c r="K53" s="18"/>
      <c r="L53" s="18"/>
      <c r="M53" s="18"/>
    </row>
    <row r="54" spans="1:13" s="22" customFormat="1" ht="39" customHeight="1" x14ac:dyDescent="0.3">
      <c r="A54" s="3"/>
      <c r="B54" s="67" t="s">
        <v>14</v>
      </c>
      <c r="C54" s="67"/>
      <c r="D54" s="67"/>
      <c r="E54" s="67"/>
      <c r="F54" s="16"/>
      <c r="G54" s="68"/>
      <c r="H54" s="68"/>
      <c r="I54" s="68" t="s">
        <v>15</v>
      </c>
      <c r="J54" s="68"/>
      <c r="K54" s="18"/>
      <c r="L54" s="18"/>
      <c r="M54" s="18"/>
    </row>
  </sheetData>
  <mergeCells count="22">
    <mergeCell ref="B2:L2"/>
    <mergeCell ref="B50:F50"/>
    <mergeCell ref="I50:J50"/>
    <mergeCell ref="G49:H49"/>
    <mergeCell ref="I49:J49"/>
    <mergeCell ref="A3:M3"/>
    <mergeCell ref="B46:E46"/>
    <mergeCell ref="B54:E54"/>
    <mergeCell ref="G54:H54"/>
    <mergeCell ref="I54:J54"/>
    <mergeCell ref="B49:C49"/>
    <mergeCell ref="G46:H46"/>
    <mergeCell ref="I46:J46"/>
    <mergeCell ref="B51:E51"/>
    <mergeCell ref="B52:F52"/>
    <mergeCell ref="B53:F53"/>
    <mergeCell ref="G53:H53"/>
    <mergeCell ref="I53:J53"/>
    <mergeCell ref="G51:H51"/>
    <mergeCell ref="I51:J51"/>
    <mergeCell ref="G52:H52"/>
    <mergeCell ref="I52:J52"/>
  </mergeCells>
  <pageMargins left="0.25" right="0.25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онкогенетика_4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Наталя Сергіївна Трофімова</dc:creator>
  <cp:lastModifiedBy>user</cp:lastModifiedBy>
  <cp:lastPrinted>2025-06-26T15:18:16Z</cp:lastPrinted>
  <dcterms:created xsi:type="dcterms:W3CDTF">2015-06-05T18:19:34Z</dcterms:created>
  <dcterms:modified xsi:type="dcterms:W3CDTF">2025-07-31T12:44:30Z</dcterms:modified>
</cp:coreProperties>
</file>