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Вироби Генетика спец ДСП 5 нам. 89000,00 ВТ\"/>
    </mc:Choice>
  </mc:AlternateContent>
  <xr:revisionPtr revIDLastSave="0" documentId="8_{8E658C6C-A7E4-4EEB-92C3-741C80423B2C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ЗВЕДЕНА пробірки" sheetId="3" r:id="rId1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0" i="3" l="1"/>
  <c r="L7" i="3" l="1"/>
  <c r="L8" i="3"/>
  <c r="L9" i="3"/>
  <c r="L10" i="3"/>
  <c r="L6" i="3"/>
  <c r="K10" i="3"/>
  <c r="H10" i="3"/>
  <c r="M10" i="3" s="1"/>
  <c r="K9" i="3"/>
  <c r="J9" i="3"/>
  <c r="H9" i="3"/>
  <c r="K8" i="3"/>
  <c r="J8" i="3"/>
  <c r="H8" i="3"/>
  <c r="K7" i="3"/>
  <c r="J7" i="3"/>
  <c r="H7" i="3"/>
  <c r="M7" i="3" s="1"/>
  <c r="K6" i="3"/>
  <c r="J6" i="3"/>
  <c r="H6" i="3"/>
  <c r="M8" i="3" l="1"/>
  <c r="M6" i="3"/>
  <c r="M9" i="3"/>
  <c r="M11" i="3"/>
  <c r="J11" i="3"/>
  <c r="H11" i="3"/>
</calcChain>
</file>

<file path=xl/sharedStrings.xml><?xml version="1.0" encoding="utf-8"?>
<sst xmlns="http://schemas.openxmlformats.org/spreadsheetml/2006/main" count="52" uniqueCount="44">
  <si>
    <t>№</t>
  </si>
  <si>
    <t>Міжнародна непатентована назва лікарського засобу / Назва медичного виробу</t>
  </si>
  <si>
    <t>Ціна 1 за упак. грн</t>
  </si>
  <si>
    <t>Загальна вартість 1 грн</t>
  </si>
  <si>
    <t>Ціна 2 за упак. грн</t>
  </si>
  <si>
    <t>Загальна вартість 2 грн</t>
  </si>
  <si>
    <t>Ціна середня за упак. грн</t>
  </si>
  <si>
    <t>МТВ</t>
  </si>
  <si>
    <t>Код НК</t>
  </si>
  <si>
    <t>Од. виміру</t>
  </si>
  <si>
    <t>К-сть</t>
  </si>
  <si>
    <t>ІНФОРМАЦІЯ
 про необхідні технічні, якісні та кількісні характеристики предмету закупівлі</t>
  </si>
  <si>
    <t>Голова робочої групи</t>
  </si>
  <si>
    <t>Тетяна ІВАНОВА</t>
  </si>
  <si>
    <t>Члени робочої групи:</t>
  </si>
  <si>
    <t>Сергій ЧЕРНИШУК</t>
  </si>
  <si>
    <t>Володимир СОВА</t>
  </si>
  <si>
    <t>Завідувач відділом імуногістохімічних досліджень дитячого патологоанатомічного відділення</t>
  </si>
  <si>
    <t>Ольга ВИСТАВНИХ</t>
  </si>
  <si>
    <t>Завідувач Українським Референс-центром з клінічної лабораторної діагностики та метрології</t>
  </si>
  <si>
    <t>Вікторія ЯНОВСЬКА</t>
  </si>
  <si>
    <t>Завідувач лабораторії медичної генетики СМГЦ</t>
  </si>
  <si>
    <t>Наталія ОЛЬХОВИЧ</t>
  </si>
  <si>
    <t>500шт/пак</t>
  </si>
  <si>
    <t>Середня ціна</t>
  </si>
  <si>
    <t>Середня вартість</t>
  </si>
  <si>
    <t xml:space="preserve">Член Комісії з реорганізації                       </t>
  </si>
  <si>
    <t>Вячеслав ФЕДОРОВ</t>
  </si>
  <si>
    <t>Фільтрувальний папір</t>
  </si>
  <si>
    <t>Медичні матеріали для лабораторії медичної генетики відділ ДСП. ДК 021:2015 –33190000-8 - Медичне обладнання та вироби медичного призначення різні (для діагностики спадкової патології)</t>
  </si>
  <si>
    <t>Ванночка 30 мл для реактивів під 8-ми канальний дозатор</t>
  </si>
  <si>
    <t>шт</t>
  </si>
  <si>
    <t>відсутній</t>
  </si>
  <si>
    <t xml:space="preserve">Ванночка-резервуар на 25 мл для реактивів під 8-ми канальний дозатор ПЛР.           </t>
  </si>
  <si>
    <t>63186 – Контейнер для реагентів для імуноаналізу ІВД</t>
  </si>
  <si>
    <t>Лакмусовий папір</t>
  </si>
  <si>
    <t>Індикаторні паперові смужки, просочені спеціальною речовиною (лакмусом), які змінюють свій колір залежно від кислотності (pH) розчину</t>
  </si>
  <si>
    <t>Ложечки для зважування</t>
  </si>
  <si>
    <t>100 шт/уп</t>
  </si>
  <si>
    <t xml:space="preserve">Камера для ТШХ-пластин 20х20, скляна з кришкою </t>
  </si>
  <si>
    <t>Листи фільтрувального паперу 520*600 мм, Маса паперу площою  1 м.кв. – 75 ± 3 г.
середньої швидкості фільтрації і призначена для проведення загально лабораторних робіт.</t>
  </si>
  <si>
    <t>Ложка-шпатель лабораторна для зважування мікро кількостей сипучих сухих компонентів</t>
  </si>
  <si>
    <t>Камера для тонкошарової хроматографії з притертою кришкою, не менш ніж  20Х20 (цільнолита)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</si>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</sst>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₴"/>
  </numFmts>
  <fonts count="20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</font>
    <font>
      <u/>
      <sz val="10"/>
      <color rgb="FF0000FF"/>
      <name val="Arial"/>
      <family val="2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7" fillId="0" borderId="2" xfId="2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Fill="1" applyBorder="1" applyAlignment="1">
      <alignment horizontal="justify" vertical="center"/>
    </xf>
    <xf numFmtId="0" fontId="2" fillId="0" borderId="0" xfId="0" applyFont="1" applyAlignment="1"/>
    <xf numFmtId="0" fontId="9" fillId="0" borderId="0" xfId="0" applyFont="1" applyAlignment="1">
      <alignment wrapText="1"/>
    </xf>
    <xf numFmtId="0" fontId="10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justify" vertical="center"/>
    </xf>
    <xf numFmtId="0" fontId="11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justify" vertical="center"/>
    </xf>
    <xf numFmtId="0" fontId="11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justify" vertical="center"/>
    </xf>
    <xf numFmtId="0" fontId="11" fillId="0" borderId="4" xfId="1" applyFont="1" applyFill="1" applyBorder="1" applyAlignment="1">
      <alignment vertical="center" wrapText="1"/>
    </xf>
    <xf numFmtId="0" fontId="11" fillId="0" borderId="4" xfId="1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vertical="center" wrapText="1"/>
    </xf>
    <xf numFmtId="0" fontId="11" fillId="0" borderId="5" xfId="1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justify" vertical="center"/>
    </xf>
    <xf numFmtId="0" fontId="10" fillId="0" borderId="5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2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vertical="center"/>
    </xf>
    <xf numFmtId="4" fontId="16" fillId="0" borderId="3" xfId="0" applyNumberFormat="1" applyFont="1" applyBorder="1" applyAlignment="1">
      <alignment vertical="center"/>
    </xf>
    <xf numFmtId="2" fontId="7" fillId="0" borderId="2" xfId="2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top" wrapText="1"/>
    </xf>
    <xf numFmtId="0" fontId="11" fillId="0" borderId="4" xfId="1" applyFont="1" applyFill="1" applyBorder="1" applyAlignment="1">
      <alignment horizontal="left" vertical="top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left" vertical="top" wrapText="1"/>
    </xf>
    <xf numFmtId="0" fontId="11" fillId="0" borderId="4" xfId="1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</cellXfs>
  <cellStyles count="3">
    <cellStyle name="Звичайний" xfId="0" builtinId="0"/>
    <cellStyle name="Звичайний 3" xfId="1" xr:uid="{CFAE88B1-1BEC-460C-8F08-B46D4D3C7B04}"/>
    <cellStyle name="Обычный_Включені до переліку 3" xfId="2" xr:uid="{A75A9089-F53C-4B53-9DFA-AA212BD269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V21"/>
  <sheetViews>
    <sheetView tabSelected="1" zoomScale="75" zoomScaleNormal="75" workbookViewId="0">
      <selection activeCell="A12" sqref="A12:XFD12"/>
    </sheetView>
  </sheetViews>
  <sheetFormatPr defaultRowHeight="15" x14ac:dyDescent="0.25"/>
  <cols>
    <col min="1" max="1" width="7.5703125" style="1" bestFit="1" customWidth="1"/>
    <col min="2" max="2" width="43.85546875" style="2"/>
    <col min="3" max="3" width="69.5703125" style="2" customWidth="1"/>
    <col min="4" max="4" width="21" style="1" customWidth="1"/>
    <col min="5" max="5" width="12.5703125" style="2"/>
    <col min="6" max="6" width="10.42578125" style="45" customWidth="1"/>
    <col min="7" max="7" width="10.28515625" style="2" bestFit="1" customWidth="1"/>
    <col min="8" max="8" width="12.85546875" style="2" customWidth="1"/>
    <col min="9" max="9" width="10.42578125" style="2" bestFit="1" customWidth="1"/>
    <col min="10" max="10" width="11.5703125" style="2" bestFit="1" customWidth="1"/>
    <col min="11" max="11" width="12.7109375" style="2" bestFit="1" customWidth="1"/>
    <col min="12" max="12" width="17.28515625" style="2" customWidth="1"/>
    <col min="13" max="13" width="17.7109375" style="2" customWidth="1"/>
    <col min="14" max="14" width="27" style="9" customWidth="1"/>
    <col min="15" max="16384" width="9.140625" style="1"/>
  </cols>
  <sheetData>
    <row r="1" spans="1:74" ht="33.75" customHeight="1" x14ac:dyDescent="0.3">
      <c r="C1" s="60" t="s">
        <v>43</v>
      </c>
      <c r="D1" s="61"/>
      <c r="E1" s="61"/>
      <c r="F1" s="61"/>
      <c r="G1" s="61"/>
    </row>
    <row r="2" spans="1:74" s="4" customFormat="1" ht="15.75" customHeight="1" x14ac:dyDescent="0.25">
      <c r="A2" s="31"/>
      <c r="B2" s="51" t="s">
        <v>11</v>
      </c>
      <c r="C2" s="51"/>
      <c r="D2" s="51"/>
      <c r="E2" s="51"/>
      <c r="F2" s="51"/>
      <c r="G2" s="51"/>
      <c r="H2" s="51"/>
      <c r="I2" s="32"/>
      <c r="J2" s="32"/>
      <c r="K2" s="32"/>
      <c r="L2" s="32"/>
      <c r="M2" s="32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s="4" customFormat="1" ht="31.5" customHeight="1" x14ac:dyDescent="0.25">
      <c r="A3" s="31"/>
      <c r="B3" s="51"/>
      <c r="C3" s="51"/>
      <c r="D3" s="51"/>
      <c r="E3" s="51"/>
      <c r="F3" s="51"/>
      <c r="G3" s="51"/>
      <c r="H3" s="51"/>
      <c r="I3" s="32"/>
      <c r="J3" s="32"/>
      <c r="K3" s="32"/>
      <c r="L3" s="32"/>
      <c r="M3" s="32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</row>
    <row r="4" spans="1:74" s="4" customFormat="1" ht="36" customHeight="1" x14ac:dyDescent="0.25">
      <c r="A4" s="31"/>
      <c r="B4" s="52" t="s">
        <v>29</v>
      </c>
      <c r="C4" s="52"/>
      <c r="D4" s="52"/>
      <c r="E4" s="52"/>
      <c r="F4" s="52"/>
      <c r="G4" s="52"/>
      <c r="H4" s="52"/>
      <c r="I4" s="32"/>
      <c r="J4" s="32"/>
      <c r="K4" s="32"/>
      <c r="L4" s="32"/>
      <c r="M4" s="32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</row>
    <row r="5" spans="1:74" s="7" customFormat="1" ht="57.75" customHeight="1" x14ac:dyDescent="0.25">
      <c r="A5" s="33" t="s">
        <v>0</v>
      </c>
      <c r="B5" s="34" t="s">
        <v>1</v>
      </c>
      <c r="C5" s="35" t="s">
        <v>7</v>
      </c>
      <c r="D5" s="35" t="s">
        <v>8</v>
      </c>
      <c r="E5" s="35" t="s">
        <v>9</v>
      </c>
      <c r="F5" s="36" t="s">
        <v>10</v>
      </c>
      <c r="G5" s="34" t="s">
        <v>2</v>
      </c>
      <c r="H5" s="34" t="s">
        <v>3</v>
      </c>
      <c r="I5" s="34" t="s">
        <v>4</v>
      </c>
      <c r="J5" s="34" t="s">
        <v>5</v>
      </c>
      <c r="K5" s="34" t="s">
        <v>6</v>
      </c>
      <c r="L5" s="34" t="s">
        <v>24</v>
      </c>
      <c r="M5" s="34" t="s">
        <v>25</v>
      </c>
    </row>
    <row r="6" spans="1:74" s="7" customFormat="1" ht="79.5" customHeight="1" x14ac:dyDescent="0.2">
      <c r="A6" s="37">
        <v>1</v>
      </c>
      <c r="B6" s="38" t="s">
        <v>28</v>
      </c>
      <c r="C6" s="38" t="s">
        <v>40</v>
      </c>
      <c r="D6" s="5" t="s">
        <v>32</v>
      </c>
      <c r="E6" s="42" t="s">
        <v>23</v>
      </c>
      <c r="F6" s="42">
        <v>1</v>
      </c>
      <c r="G6" s="46">
        <v>5000</v>
      </c>
      <c r="H6" s="47">
        <f t="shared" ref="H6:H10" si="0">F6*G6</f>
        <v>5000</v>
      </c>
      <c r="I6" s="46">
        <v>6000</v>
      </c>
      <c r="J6" s="48">
        <f t="shared" ref="J6:J9" si="1">F6*I6</f>
        <v>6000</v>
      </c>
      <c r="K6" s="48">
        <f t="shared" ref="K6:K10" si="2">(G6+I6)/2</f>
        <v>5500</v>
      </c>
      <c r="L6" s="48">
        <f>(G6+I6)/2</f>
        <v>5500</v>
      </c>
      <c r="M6" s="48">
        <f>(H6+J6)/2</f>
        <v>5500</v>
      </c>
      <c r="N6" s="10"/>
    </row>
    <row r="7" spans="1:74" s="7" customFormat="1" ht="57" customHeight="1" x14ac:dyDescent="0.2">
      <c r="A7" s="37">
        <v>2</v>
      </c>
      <c r="B7" s="6" t="s">
        <v>30</v>
      </c>
      <c r="C7" s="38" t="s">
        <v>33</v>
      </c>
      <c r="D7" s="5" t="s">
        <v>34</v>
      </c>
      <c r="E7" s="42" t="s">
        <v>31</v>
      </c>
      <c r="F7" s="42">
        <v>20</v>
      </c>
      <c r="G7" s="46">
        <v>12</v>
      </c>
      <c r="H7" s="47">
        <f t="shared" si="0"/>
        <v>240</v>
      </c>
      <c r="I7" s="46">
        <v>115</v>
      </c>
      <c r="J7" s="48">
        <f t="shared" si="1"/>
        <v>2300</v>
      </c>
      <c r="K7" s="48">
        <f t="shared" si="2"/>
        <v>63.5</v>
      </c>
      <c r="L7" s="48">
        <f t="shared" ref="L7:L10" si="3">(G7+I7)/2</f>
        <v>63.5</v>
      </c>
      <c r="M7" s="48">
        <f t="shared" ref="M7:M10" si="4">(H7+J7)/2</f>
        <v>1270</v>
      </c>
      <c r="N7" s="10"/>
    </row>
    <row r="8" spans="1:74" s="7" customFormat="1" ht="63" customHeight="1" x14ac:dyDescent="0.2">
      <c r="A8" s="37">
        <v>3</v>
      </c>
      <c r="B8" s="49" t="s">
        <v>35</v>
      </c>
      <c r="C8" s="38" t="s">
        <v>36</v>
      </c>
      <c r="D8" s="5" t="s">
        <v>32</v>
      </c>
      <c r="E8" s="42" t="s">
        <v>38</v>
      </c>
      <c r="F8" s="42">
        <v>1</v>
      </c>
      <c r="G8" s="46">
        <v>200</v>
      </c>
      <c r="H8" s="47">
        <f t="shared" si="0"/>
        <v>200</v>
      </c>
      <c r="I8" s="46">
        <v>250</v>
      </c>
      <c r="J8" s="48">
        <f t="shared" si="1"/>
        <v>250</v>
      </c>
      <c r="K8" s="48">
        <f t="shared" si="2"/>
        <v>225</v>
      </c>
      <c r="L8" s="48">
        <f t="shared" si="3"/>
        <v>225</v>
      </c>
      <c r="M8" s="48">
        <f t="shared" si="4"/>
        <v>225</v>
      </c>
      <c r="N8" s="10"/>
    </row>
    <row r="9" spans="1:74" s="7" customFormat="1" ht="43.5" customHeight="1" x14ac:dyDescent="0.2">
      <c r="A9" s="37">
        <v>4</v>
      </c>
      <c r="B9" s="49" t="s">
        <v>37</v>
      </c>
      <c r="C9" s="38" t="s">
        <v>41</v>
      </c>
      <c r="D9" s="5" t="s">
        <v>32</v>
      </c>
      <c r="E9" s="43" t="s">
        <v>31</v>
      </c>
      <c r="F9" s="42">
        <v>5</v>
      </c>
      <c r="G9" s="46">
        <v>260</v>
      </c>
      <c r="H9" s="47">
        <f t="shared" si="0"/>
        <v>1300</v>
      </c>
      <c r="I9" s="46">
        <v>300</v>
      </c>
      <c r="J9" s="48">
        <f t="shared" si="1"/>
        <v>1500</v>
      </c>
      <c r="K9" s="48">
        <f t="shared" si="2"/>
        <v>280</v>
      </c>
      <c r="L9" s="48">
        <f t="shared" si="3"/>
        <v>280</v>
      </c>
      <c r="M9" s="48">
        <f t="shared" si="4"/>
        <v>1400</v>
      </c>
      <c r="N9" s="10"/>
    </row>
    <row r="10" spans="1:74" s="7" customFormat="1" ht="49.5" customHeight="1" x14ac:dyDescent="0.2">
      <c r="A10" s="37">
        <v>5</v>
      </c>
      <c r="B10" s="50" t="s">
        <v>39</v>
      </c>
      <c r="C10" s="38" t="s">
        <v>42</v>
      </c>
      <c r="D10" s="5" t="s">
        <v>32</v>
      </c>
      <c r="E10" s="42" t="s">
        <v>31</v>
      </c>
      <c r="F10" s="42">
        <v>2</v>
      </c>
      <c r="G10" s="46">
        <v>41000</v>
      </c>
      <c r="H10" s="47">
        <f t="shared" si="0"/>
        <v>82000</v>
      </c>
      <c r="I10" s="46">
        <v>42000</v>
      </c>
      <c r="J10" s="48">
        <f>F10*I10</f>
        <v>84000</v>
      </c>
      <c r="K10" s="48">
        <f t="shared" si="2"/>
        <v>41500</v>
      </c>
      <c r="L10" s="48">
        <f t="shared" si="3"/>
        <v>41500</v>
      </c>
      <c r="M10" s="48">
        <f t="shared" si="4"/>
        <v>83000</v>
      </c>
      <c r="N10" s="10"/>
    </row>
    <row r="11" spans="1:74" s="2" customFormat="1" ht="28.5" customHeight="1" x14ac:dyDescent="0.25">
      <c r="A11" s="39"/>
      <c r="B11" s="39"/>
      <c r="C11" s="39"/>
      <c r="D11" s="39"/>
      <c r="E11" s="39"/>
      <c r="F11" s="44"/>
      <c r="G11" s="39"/>
      <c r="H11" s="40">
        <f>SUM(H6:H10)</f>
        <v>88740</v>
      </c>
      <c r="I11" s="41"/>
      <c r="J11" s="40">
        <f>SUM(J6:J10)</f>
        <v>94050</v>
      </c>
      <c r="K11" s="41"/>
      <c r="L11" s="41"/>
      <c r="M11" s="40">
        <f>SUM(M6:M10)</f>
        <v>91395</v>
      </c>
    </row>
    <row r="12" spans="1:74" ht="6.75" customHeight="1" x14ac:dyDescent="0.25"/>
    <row r="13" spans="1:74" s="14" customFormat="1" ht="26.25" customHeight="1" x14ac:dyDescent="0.25">
      <c r="A13" s="11"/>
      <c r="B13" s="12" t="s">
        <v>12</v>
      </c>
      <c r="C13" s="13"/>
      <c r="D13" s="13"/>
      <c r="E13" s="11"/>
      <c r="F13" s="11"/>
      <c r="G13" s="11"/>
      <c r="H13" s="11"/>
    </row>
    <row r="14" spans="1:74" s="18" customFormat="1" ht="25.5" customHeight="1" x14ac:dyDescent="0.25">
      <c r="A14" s="15"/>
      <c r="B14" s="53" t="s">
        <v>26</v>
      </c>
      <c r="C14" s="53"/>
      <c r="D14" s="53"/>
      <c r="E14" s="16"/>
      <c r="F14" s="17"/>
      <c r="G14" s="17"/>
      <c r="H14" s="54" t="s">
        <v>13</v>
      </c>
      <c r="I14" s="54"/>
      <c r="J14" s="54"/>
    </row>
    <row r="15" spans="1:74" s="21" customFormat="1" ht="16.5" customHeight="1" x14ac:dyDescent="0.25">
      <c r="A15" s="19"/>
      <c r="B15" s="12" t="s">
        <v>14</v>
      </c>
      <c r="C15" s="20"/>
      <c r="D15" s="20"/>
      <c r="E15" s="19"/>
      <c r="F15" s="19"/>
      <c r="G15" s="19"/>
      <c r="H15" s="19"/>
    </row>
    <row r="16" spans="1:74" s="18" customFormat="1" ht="43.5" customHeight="1" x14ac:dyDescent="0.25">
      <c r="A16" s="15"/>
      <c r="B16" s="22" t="s">
        <v>26</v>
      </c>
      <c r="C16" s="23"/>
      <c r="D16" s="23"/>
      <c r="E16" s="17"/>
      <c r="F16" s="17"/>
      <c r="G16" s="17"/>
      <c r="H16" s="54" t="s">
        <v>15</v>
      </c>
      <c r="I16" s="54"/>
      <c r="J16" s="54"/>
    </row>
    <row r="17" spans="1:10" s="28" customFormat="1" ht="26.25" customHeight="1" x14ac:dyDescent="0.25">
      <c r="A17" s="24"/>
      <c r="B17" s="25" t="s">
        <v>26</v>
      </c>
      <c r="C17" s="26"/>
      <c r="D17" s="26"/>
      <c r="E17" s="27"/>
      <c r="F17" s="27"/>
      <c r="G17" s="27"/>
      <c r="H17" s="55" t="s">
        <v>27</v>
      </c>
      <c r="I17" s="55"/>
      <c r="J17" s="55"/>
    </row>
    <row r="18" spans="1:10" s="28" customFormat="1" ht="25.5" customHeight="1" x14ac:dyDescent="0.25">
      <c r="A18" s="29"/>
      <c r="B18" s="57" t="s">
        <v>26</v>
      </c>
      <c r="C18" s="57"/>
      <c r="D18" s="57"/>
      <c r="E18" s="30"/>
      <c r="F18" s="27"/>
      <c r="G18" s="27"/>
      <c r="H18" s="55" t="s">
        <v>16</v>
      </c>
      <c r="I18" s="55"/>
      <c r="J18" s="55"/>
    </row>
    <row r="19" spans="1:10" s="18" customFormat="1" ht="33" customHeight="1" x14ac:dyDescent="0.25">
      <c r="A19" s="15"/>
      <c r="B19" s="58" t="s">
        <v>17</v>
      </c>
      <c r="C19" s="58"/>
      <c r="D19" s="58"/>
      <c r="E19" s="58"/>
      <c r="F19" s="17"/>
      <c r="G19" s="17"/>
      <c r="H19" s="55" t="s">
        <v>18</v>
      </c>
      <c r="I19" s="55"/>
      <c r="J19" s="55"/>
    </row>
    <row r="20" spans="1:10" s="28" customFormat="1" ht="31.5" customHeight="1" x14ac:dyDescent="0.3">
      <c r="A20" s="24"/>
      <c r="B20" s="59" t="s">
        <v>19</v>
      </c>
      <c r="C20" s="59"/>
      <c r="D20" s="59"/>
      <c r="E20" s="59"/>
      <c r="F20" s="27"/>
      <c r="G20" s="27"/>
      <c r="H20" s="55" t="s">
        <v>20</v>
      </c>
      <c r="I20" s="55"/>
      <c r="J20" s="55"/>
    </row>
    <row r="21" spans="1:10" s="28" customFormat="1" ht="30.75" customHeight="1" x14ac:dyDescent="0.25">
      <c r="A21" s="24"/>
      <c r="B21" s="56" t="s">
        <v>21</v>
      </c>
      <c r="C21" s="56"/>
      <c r="D21" s="56"/>
      <c r="E21" s="27"/>
      <c r="F21" s="27"/>
      <c r="G21" s="27"/>
      <c r="H21" s="55" t="s">
        <v>22</v>
      </c>
      <c r="I21" s="55"/>
      <c r="J21" s="55"/>
    </row>
  </sheetData>
  <mergeCells count="15">
    <mergeCell ref="C1:G1"/>
    <mergeCell ref="B21:D21"/>
    <mergeCell ref="B18:D18"/>
    <mergeCell ref="B19:E19"/>
    <mergeCell ref="B20:E20"/>
    <mergeCell ref="H18:J18"/>
    <mergeCell ref="H19:J19"/>
    <mergeCell ref="H20:J20"/>
    <mergeCell ref="H21:J21"/>
    <mergeCell ref="B2:H3"/>
    <mergeCell ref="B4:H4"/>
    <mergeCell ref="B14:D14"/>
    <mergeCell ref="H16:J16"/>
    <mergeCell ref="H17:J17"/>
    <mergeCell ref="H14:J14"/>
  </mergeCells>
  <pageMargins left="0.25" right="0.25" top="0.75" bottom="0.75" header="0.3" footer="0.3"/>
  <pageSetup paperSize="9" scale="10" firstPageNumber="0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ЗВЕДЕНА пробірки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4</cp:revision>
  <cp:lastPrinted>2025-06-09T12:37:12Z</cp:lastPrinted>
  <dcterms:created xsi:type="dcterms:W3CDTF">2024-06-12T10:09:14Z</dcterms:created>
  <dcterms:modified xsi:type="dcterms:W3CDTF">2025-08-06T12:22:38Z</dcterms:modified>
  <dc:language>uk-UA</dc:language>
</cp:coreProperties>
</file>